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I REBALANS ZA 2024.G\"/>
    </mc:Choice>
  </mc:AlternateContent>
  <xr:revisionPtr revIDLastSave="0" documentId="13_ncr:1_{D5A3BDFD-DEEB-4E49-8493-A68FD85FD26F}" xr6:coauthVersionLast="37" xr6:coauthVersionMax="45" xr10:uidLastSave="{00000000-0000-0000-0000-000000000000}"/>
  <bookViews>
    <workbookView xWindow="0" yWindow="0" windowWidth="28800" windowHeight="11325" xr2:uid="{00000000-000D-0000-FFFF-FFFF00000000}"/>
  </bookViews>
  <sheets>
    <sheet name="SAŽETAK" sheetId="8" r:id="rId1"/>
    <sheet name="Analitika" sheetId="25" r:id="rId2"/>
    <sheet name="Analitika 2" sheetId="27" r:id="rId3"/>
    <sheet name="Račun prihoda i rashoda 24." sheetId="28" r:id="rId4"/>
    <sheet name="Ras.prema funkci.klasi.24." sheetId="29" r:id="rId5"/>
    <sheet name="Račun financiranja" sheetId="6" r:id="rId6"/>
    <sheet name=" VIŠAK-MANJAK 24." sheetId="30" r:id="rId7"/>
    <sheet name="POSEBNI DIO " sheetId="34" r:id="rId8"/>
    <sheet name="PO IZVORIMA" sheetId="35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8" l="1"/>
  <c r="H33" i="8" l="1"/>
  <c r="H34" i="8"/>
  <c r="H16" i="8"/>
  <c r="H15" i="8"/>
  <c r="F11" i="8"/>
  <c r="H35" i="8" l="1"/>
  <c r="F35" i="8"/>
  <c r="G35" i="8"/>
  <c r="H26" i="8" l="1"/>
  <c r="G26" i="8"/>
  <c r="F26" i="8"/>
  <c r="H14" i="8"/>
  <c r="H43" i="8" s="1"/>
  <c r="G14" i="8"/>
  <c r="G43" i="8" s="1"/>
  <c r="F14" i="8"/>
  <c r="F43" i="8" s="1"/>
  <c r="H11" i="8"/>
  <c r="H42" i="8" s="1"/>
  <c r="G11" i="8"/>
  <c r="F42" i="8" l="1"/>
  <c r="F17" i="8"/>
  <c r="H44" i="8"/>
  <c r="G44" i="8"/>
  <c r="F44" i="8"/>
  <c r="H17" i="8"/>
  <c r="G17" i="8"/>
</calcChain>
</file>

<file path=xl/sharedStrings.xml><?xml version="1.0" encoding="utf-8"?>
<sst xmlns="http://schemas.openxmlformats.org/spreadsheetml/2006/main" count="547" uniqueCount="153">
  <si>
    <t>PRIHODI UKUPNO</t>
  </si>
  <si>
    <t>RASHODI UKUPNO</t>
  </si>
  <si>
    <t>RAZLIKA - VIŠAK / MANJAK</t>
  </si>
  <si>
    <t>NETO FINANCIRANJE</t>
  </si>
  <si>
    <t>Izvršenje 2021.</t>
  </si>
  <si>
    <t>Plan 2022.</t>
  </si>
  <si>
    <t>Razred</t>
  </si>
  <si>
    <t>Skupina</t>
  </si>
  <si>
    <t>Izvor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</si>
  <si>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</si>
  <si>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</si>
  <si>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</si>
  <si>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</si>
  <si>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</si>
  <si>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</si>
  <si>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</si>
  <si>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</si>
  <si>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</si>
  <si>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</si>
  <si>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</si>
  <si>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</si>
  <si>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</si>
  <si>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Rashodi za nabavu proizvedene dugotrajne imovine</t>
  </si>
  <si>
    <t>C) PRENESENI VIŠAK ILI PRENESENI MANJAK I VIŠEGODIŠNJI PLAN URAVNOTEŽENJA</t>
  </si>
  <si>
    <t>Naziv</t>
  </si>
  <si>
    <t>EUR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</si>
  <si>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</si>
  <si>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</si>
  <si>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</si>
  <si>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</si>
  <si>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</si>
  <si>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</si>
  <si>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</si>
  <si>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</si>
  <si>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/>
  </si>
  <si>
    <t>IVANA PERKOVCA 90</t>
  </si>
  <si>
    <t>10430 Samobor</t>
  </si>
  <si>
    <t>OIB: 32251441747</t>
  </si>
  <si>
    <t>6</t>
  </si>
  <si>
    <t>9</t>
  </si>
  <si>
    <t>VRSTA PRIHODA / PRIMITAKA</t>
  </si>
  <si>
    <t>3</t>
  </si>
  <si>
    <t>32</t>
  </si>
  <si>
    <t>37</t>
  </si>
  <si>
    <t>Naknade građanima i kućanstvima na temelju osiguranja i druge naknade</t>
  </si>
  <si>
    <t>34</t>
  </si>
  <si>
    <t>Financijski rashodi</t>
  </si>
  <si>
    <t>31</t>
  </si>
  <si>
    <t>4</t>
  </si>
  <si>
    <t>41</t>
  </si>
  <si>
    <t>Rashodi za nabavu neproizvedene dugotrajne imovine</t>
  </si>
  <si>
    <t>42</t>
  </si>
  <si>
    <t>36</t>
  </si>
  <si>
    <t>Pomoći dane u inozemstvo i unutar općeg proračuna</t>
  </si>
  <si>
    <t>Višak prihoda</t>
  </si>
  <si>
    <t>Rezultat poslovanja</t>
  </si>
  <si>
    <t>Vlastiti izvori</t>
  </si>
  <si>
    <t>Povećanje  / smanjenje</t>
  </si>
  <si>
    <t>Izvor  4.9. OSNOVNE ŠKOLE - PRIHODI OD POMOĆI</t>
  </si>
  <si>
    <t>Izvor  4.1. GRAD SAMOBOR- POMOĆI</t>
  </si>
  <si>
    <t>Izvor  3.1. GRAD SAMOBOR-POSEBNE NAMJENE</t>
  </si>
  <si>
    <t>Izvor  1.1. GRAD SAMOBOR-  Opći prihodi i  primici</t>
  </si>
  <si>
    <t>92</t>
  </si>
  <si>
    <t>Izvor  5.8. OSNOVNE ŠKOLE - PRIHODI OD DONACIJA</t>
  </si>
  <si>
    <t>Izvor  3.9. OSNOVNE ŠKOLE - POSEBNE NAMJENE</t>
  </si>
  <si>
    <t>Izvor  5.1. GRAD SAMOBOR-PRIHODI OD DONACIJA</t>
  </si>
  <si>
    <t>Izvor  2.9. OSNOVNE ŠKOLE - VLASTITI PRIHODI</t>
  </si>
  <si>
    <t>Izvor  6.5. OSNOVNE ŠKOLE - PRIHODI OD NEFINANCIJE IMOVINE</t>
  </si>
  <si>
    <t xml:space="preserve">  SVEUKUPNO RASHODI / IZDACI</t>
  </si>
  <si>
    <t>Prihodi iz nadležnog proračuna  temeljem ugovornih obveza</t>
  </si>
  <si>
    <t>67</t>
  </si>
  <si>
    <t>Prihodi od prodaje proizvoda i robe te pruženih usluga i prihodi od donacija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</si>
  <si>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</si>
  <si>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</si>
  <si>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</si>
  <si>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</si>
  <si>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</si>
  <si>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</si>
  <si>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</si>
  <si>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 xml:space="preserve">  SVEUKUPNO PRIHODI</t>
  </si>
  <si>
    <t>BROJ 
KONTA</t>
  </si>
  <si>
    <t>OŠ BOGUMILA TONIJA</t>
  </si>
  <si>
    <t>Funkcijska klasifikacija  0960 Dodatne usluge u obrazovanju</t>
  </si>
  <si>
    <t>Funkcijska klasifikacija  0912 Osnovno obrazovanje</t>
  </si>
  <si>
    <t xml:space="preserve">            Članak 4.</t>
  </si>
  <si>
    <t>VRSTA RASHODA / IZDATAKA</t>
  </si>
  <si>
    <t>povečanje/ smanjenje</t>
  </si>
  <si>
    <t>0.0%</t>
  </si>
  <si>
    <t>C. RASPOLOŽIVA SREDSTVA IZ PRETHODNIH GODINA</t>
  </si>
  <si>
    <t>Ostali rashodi</t>
  </si>
  <si>
    <t>38</t>
  </si>
  <si>
    <t>-26.8%</t>
  </si>
  <si>
    <t>A. RAČUN PRIHODA I RASHODA</t>
  </si>
  <si>
    <t>VRSTA PRIHODA / RASHODA</t>
  </si>
  <si>
    <t>Funkcijska klasifikacija  096 Dodatne usluge u obrazovanju</t>
  </si>
  <si>
    <t>Funkcijska klasifikacija  091 Predškolsko i osnovno obrazovanje</t>
  </si>
  <si>
    <t>Funkcijska klasifikacija  09 Obrazovanje</t>
  </si>
  <si>
    <t>RAČUNI PREMA FUNKCIJSKOJ KLASIFIKACIJI</t>
  </si>
  <si>
    <t xml:space="preserve">UKUPAN DONOS VIŠKA / MANJKA IZ PREDHODNE GODINE </t>
  </si>
  <si>
    <t>Tekući projekt T407144 Vjetar u leđa - faza VI O.Š.Bogumila Tonija  (sf.2.4.06.01</t>
  </si>
  <si>
    <t>Tekući projekt T407116 Pomoćnici u nastavi financirani iz Proračuna Grada</t>
  </si>
  <si>
    <t>Tekući projekt T407106 Školska shema</t>
  </si>
  <si>
    <t>Aktivnost A407119 ERASMUS PROJEKT-Rad s darovitom učenicima-ulaganje u našu budućnost</t>
  </si>
  <si>
    <t>Aktivnost A407104 Ostali programi u osnovnom obrazovanju</t>
  </si>
  <si>
    <t>Aktivnost A407103 Produženi boravak i školska prehrana</t>
  </si>
  <si>
    <t>Aktivnost A407101 Izborna nastava i ostale izvannastavne aktivnosti</t>
  </si>
  <si>
    <t>Program 4071 DODATNE POTREBE U OSNOVNOM ŠKOLSTVU</t>
  </si>
  <si>
    <t>Kapitalni projekt K407001 Ulaganja na materijalnoj imovini</t>
  </si>
  <si>
    <t>Aktivnost A407011 Rashodi za zaposlene - OŠ Bogumila Tonija</t>
  </si>
  <si>
    <t>Aktivnost A407001 Materijalni rashodi</t>
  </si>
  <si>
    <t>Program 4070 DECENTRALIZIRANE FUNKCIJE</t>
  </si>
  <si>
    <t>PO IZVORIMA</t>
  </si>
  <si>
    <t>I REBALANS FINANCIJSKOG  PLANA -  O. Š. BOGUMILA TONIJA  ZA 2024. GODINU</t>
  </si>
  <si>
    <t>Plan 
za 2024.</t>
  </si>
  <si>
    <t xml:space="preserve">Novi plan 2024. </t>
  </si>
  <si>
    <t>8.6%</t>
  </si>
  <si>
    <t>10.6%</t>
  </si>
  <si>
    <t>4.0%</t>
  </si>
  <si>
    <t>8.3%</t>
  </si>
  <si>
    <t>10.1%</t>
  </si>
  <si>
    <t>1.9%</t>
  </si>
  <si>
    <t>-4.0%</t>
  </si>
  <si>
    <t>18.8%</t>
  </si>
  <si>
    <t>19.0%</t>
  </si>
  <si>
    <t>OPĆI DIO</t>
  </si>
  <si>
    <t>SVEUKUPNO PRIHODI</t>
  </si>
  <si>
    <t>SVEUKUPNO RASHODI / IZDACI</t>
  </si>
  <si>
    <t xml:space="preserve">I . Opći dio </t>
  </si>
  <si>
    <t xml:space="preserve">                                                    A. Račun prihoda i rashoda</t>
  </si>
  <si>
    <t xml:space="preserve">I. OPĆO DIO </t>
  </si>
  <si>
    <t xml:space="preserve">         A. RAČUN PRIHODA I RASHODA</t>
  </si>
  <si>
    <t>Plan 2024.g</t>
  </si>
  <si>
    <t xml:space="preserve">Novi plan 2024.g. </t>
  </si>
  <si>
    <t xml:space="preserve">     I REBALANS FINANCIJSKOG PLANA ZA 2024.G.</t>
  </si>
  <si>
    <t xml:space="preserve">    C) PRENESENI VIŠAK/MANJAK PRIHODA NAD RASHODIM</t>
  </si>
  <si>
    <t>UKUPAN DONOS VIŠKA/MANJKA IZ PREDHODNE GODINE</t>
  </si>
  <si>
    <t>922</t>
  </si>
  <si>
    <t>Višak/manjak prihoda</t>
  </si>
  <si>
    <t>9221</t>
  </si>
  <si>
    <t>9222</t>
  </si>
  <si>
    <t>Manjak prihoda</t>
  </si>
  <si>
    <t>POSEBNI DIO</t>
  </si>
  <si>
    <t>Glavni program P40 DRUŠTVENE DJELATNOSTI</t>
  </si>
  <si>
    <t xml:space="preserve"> I REBALANS FINANIJSKOG PLANA ZA 2024.G.</t>
  </si>
  <si>
    <t xml:space="preserve"> I REBALANS FINANCIJSKOG PLANA ZA 2024.G.</t>
  </si>
  <si>
    <t xml:space="preserve"> I REBALANS FINANCIJSKOG PLANA ZA 2024. G.</t>
  </si>
  <si>
    <t xml:space="preserve"> I REBALANS FINANCIJSKOG PLANA ZA  2024.g.</t>
  </si>
  <si>
    <t xml:space="preserve">I REBALANS FINANCIJSKOG PLANA ZA 2024.G. </t>
  </si>
  <si>
    <t>Novi plan 2024.g.</t>
  </si>
  <si>
    <t>Proračunski korisnik 14259 Osnovna škola  Bogumila Tonija</t>
  </si>
  <si>
    <t>Glava 00430 OSNOVNE ŠKOLE</t>
  </si>
  <si>
    <t>Razdjel 004 UPRAVNI ODJEL ZA DRUŠTVENE DJELATNOSTI</t>
  </si>
  <si>
    <t>Povećanje/smanjenje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</si>
</sst>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dd\.mm\.yyyy"/>
    <numFmt numFmtId="165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8"/>
      <name val="Arial"/>
    </font>
    <font>
      <b/>
      <sz val="10"/>
      <name val="Arial"/>
    </font>
    <font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9"/>
      <name val="Arial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9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0" fontId="28" fillId="0" borderId="0"/>
    <xf numFmtId="0" fontId="33" fillId="0" borderId="0"/>
    <xf numFmtId="0" fontId="33" fillId="0" borderId="0"/>
    <xf numFmtId="165" fontId="28" fillId="0" borderId="0" applyFont="0" applyFill="0" applyBorder="0" applyAlignment="0" applyProtection="0"/>
    <xf numFmtId="0" fontId="5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11" xfId="1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0" fontId="15" fillId="0" borderId="0" xfId="0" applyFont="1"/>
    <xf numFmtId="0" fontId="11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0" fontId="11" fillId="0" borderId="0" xfId="0" quotePrefix="1" applyFont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0" fontId="12" fillId="5" borderId="3" xfId="0" applyFont="1" applyFill="1" applyBorder="1" applyAlignment="1">
      <alignment horizontal="left"/>
    </xf>
    <xf numFmtId="3" fontId="21" fillId="4" borderId="3" xfId="0" quotePrefix="1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3" fontId="21" fillId="3" borderId="3" xfId="4" applyNumberFormat="1" applyFont="1" applyFill="1" applyBorder="1" applyAlignment="1">
      <alignment horizontal="center"/>
    </xf>
    <xf numFmtId="43" fontId="22" fillId="0" borderId="3" xfId="4" applyNumberFormat="1" applyFont="1" applyBorder="1" applyAlignment="1">
      <alignment horizontal="center"/>
    </xf>
    <xf numFmtId="4" fontId="21" fillId="3" borderId="3" xfId="0" applyNumberFormat="1" applyFont="1" applyFill="1" applyBorder="1" applyAlignment="1">
      <alignment horizontal="right"/>
    </xf>
    <xf numFmtId="4" fontId="22" fillId="0" borderId="3" xfId="4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1" fillId="4" borderId="3" xfId="0" quotePrefix="1" applyNumberFormat="1" applyFont="1" applyFill="1" applyBorder="1" applyAlignment="1">
      <alignment horizontal="right"/>
    </xf>
    <xf numFmtId="4" fontId="22" fillId="5" borderId="3" xfId="0" quotePrefix="1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9" fillId="6" borderId="0" xfId="5" applyNumberFormat="1" applyFont="1" applyFill="1"/>
    <xf numFmtId="0" fontId="29" fillId="6" borderId="0" xfId="5" applyFont="1" applyFill="1"/>
    <xf numFmtId="4" fontId="28" fillId="0" borderId="0" xfId="5" applyNumberFormat="1"/>
    <xf numFmtId="0" fontId="6" fillId="0" borderId="0" xfId="5" applyFont="1"/>
    <xf numFmtId="4" fontId="30" fillId="0" borderId="0" xfId="5" applyNumberFormat="1" applyFont="1"/>
    <xf numFmtId="0" fontId="30" fillId="0" borderId="0" xfId="5" applyFont="1"/>
    <xf numFmtId="0" fontId="30" fillId="0" borderId="0" xfId="5" applyFont="1" applyAlignment="1">
      <alignment wrapText="1"/>
    </xf>
    <xf numFmtId="4" fontId="29" fillId="7" borderId="0" xfId="5" applyNumberFormat="1" applyFont="1" applyFill="1"/>
    <xf numFmtId="0" fontId="29" fillId="7" borderId="0" xfId="5" applyFont="1" applyFill="1"/>
    <xf numFmtId="0" fontId="1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0" xfId="5" applyFont="1" applyBorder="1" applyAlignment="1" applyProtection="1">
      <alignment horizontal="right"/>
    </xf>
    <xf numFmtId="20" fontId="28" fillId="0" borderId="0" xfId="5" applyNumberFormat="1" applyFont="1" applyBorder="1" applyAlignment="1" applyProtection="1">
      <alignment horizontal="left"/>
    </xf>
    <xf numFmtId="164" fontId="28" fillId="0" borderId="0" xfId="5" applyNumberFormat="1" applyFont="1" applyBorder="1" applyAlignment="1" applyProtection="1">
      <alignment horizontal="left"/>
    </xf>
    <xf numFmtId="4" fontId="29" fillId="10" borderId="0" xfId="5" applyNumberFormat="1" applyFont="1" applyFill="1"/>
    <xf numFmtId="0" fontId="29" fillId="10" borderId="0" xfId="5" applyFont="1" applyFill="1"/>
    <xf numFmtId="4" fontId="29" fillId="11" borderId="0" xfId="5" applyNumberFormat="1" applyFont="1" applyFill="1"/>
    <xf numFmtId="0" fontId="29" fillId="11" borderId="0" xfId="5" applyFont="1" applyFill="1"/>
    <xf numFmtId="0" fontId="28" fillId="0" borderId="0" xfId="5"/>
    <xf numFmtId="0" fontId="28" fillId="0" borderId="0" xfId="5"/>
    <xf numFmtId="0" fontId="6" fillId="0" borderId="0" xfId="5" applyFont="1" applyBorder="1" applyAlignment="1" applyProtection="1">
      <alignment horizontal="center"/>
    </xf>
    <xf numFmtId="0" fontId="30" fillId="9" borderId="0" xfId="5" applyFont="1" applyFill="1" applyAlignment="1">
      <alignment wrapText="1"/>
    </xf>
    <xf numFmtId="0" fontId="34" fillId="8" borderId="0" xfId="5" applyFont="1" applyFill="1"/>
    <xf numFmtId="0" fontId="34" fillId="14" borderId="0" xfId="5" applyFont="1" applyFill="1"/>
    <xf numFmtId="4" fontId="34" fillId="14" borderId="0" xfId="5" applyNumberFormat="1" applyFont="1" applyFill="1"/>
    <xf numFmtId="0" fontId="34" fillId="14" borderId="0" xfId="5" applyFont="1" applyFill="1" applyBorder="1" applyAlignment="1" applyProtection="1">
      <alignment horizontal="right"/>
    </xf>
    <xf numFmtId="4" fontId="34" fillId="8" borderId="0" xfId="5" applyNumberFormat="1" applyFont="1" applyFill="1"/>
    <xf numFmtId="0" fontId="28" fillId="0" borderId="0" xfId="5"/>
    <xf numFmtId="0" fontId="5" fillId="0" borderId="0" xfId="9"/>
    <xf numFmtId="0" fontId="5" fillId="0" borderId="0" xfId="9" applyFont="1" applyBorder="1" applyAlignment="1" applyProtection="1">
      <alignment horizontal="right"/>
    </xf>
    <xf numFmtId="164" fontId="5" fillId="0" borderId="0" xfId="9" applyNumberFormat="1" applyFont="1" applyBorder="1" applyAlignment="1" applyProtection="1">
      <alignment horizontal="left"/>
    </xf>
    <xf numFmtId="20" fontId="5" fillId="0" borderId="0" xfId="9" applyNumberFormat="1" applyFont="1" applyBorder="1" applyAlignment="1" applyProtection="1">
      <alignment horizontal="left"/>
    </xf>
    <xf numFmtId="0" fontId="6" fillId="0" borderId="0" xfId="9" applyFont="1" applyBorder="1" applyAlignment="1" applyProtection="1">
      <alignment horizontal="center"/>
    </xf>
    <xf numFmtId="0" fontId="6" fillId="0" borderId="0" xfId="9" applyFont="1"/>
    <xf numFmtId="0" fontId="6" fillId="0" borderId="0" xfId="9" applyFont="1" applyAlignment="1">
      <alignment wrapText="1"/>
    </xf>
    <xf numFmtId="4" fontId="6" fillId="0" borderId="0" xfId="9" applyNumberFormat="1" applyFont="1"/>
    <xf numFmtId="4" fontId="5" fillId="0" borderId="0" xfId="9" applyNumberFormat="1"/>
    <xf numFmtId="0" fontId="4" fillId="6" borderId="0" xfId="9" applyFont="1" applyFill="1"/>
    <xf numFmtId="4" fontId="4" fillId="6" borderId="0" xfId="9" applyNumberFormat="1" applyFont="1" applyFill="1"/>
    <xf numFmtId="0" fontId="28" fillId="0" borderId="0" xfId="5"/>
    <xf numFmtId="0" fontId="6" fillId="0" borderId="0" xfId="5" applyFont="1"/>
    <xf numFmtId="0" fontId="30" fillId="9" borderId="0" xfId="5" applyFont="1" applyFill="1" applyAlignment="1">
      <alignment horizontal="center" wrapText="1"/>
    </xf>
    <xf numFmtId="0" fontId="28" fillId="0" borderId="0" xfId="5"/>
    <xf numFmtId="0" fontId="28" fillId="0" borderId="0" xfId="5"/>
    <xf numFmtId="4" fontId="29" fillId="12" borderId="0" xfId="5" applyNumberFormat="1" applyFont="1" applyFill="1"/>
    <xf numFmtId="0" fontId="29" fillId="12" borderId="0" xfId="5" applyFont="1" applyFill="1"/>
    <xf numFmtId="4" fontId="29" fillId="13" borderId="0" xfId="5" applyNumberFormat="1" applyFont="1" applyFill="1"/>
    <xf numFmtId="0" fontId="29" fillId="13" borderId="0" xfId="5" applyFont="1" applyFill="1"/>
    <xf numFmtId="4" fontId="34" fillId="15" borderId="0" xfId="5" applyNumberFormat="1" applyFont="1" applyFill="1"/>
    <xf numFmtId="0" fontId="34" fillId="15" borderId="0" xfId="5" applyFont="1" applyFill="1"/>
    <xf numFmtId="4" fontId="34" fillId="16" borderId="0" xfId="5" applyNumberFormat="1" applyFont="1" applyFill="1"/>
    <xf numFmtId="0" fontId="34" fillId="16" borderId="0" xfId="5" applyFont="1" applyFill="1"/>
    <xf numFmtId="4" fontId="34" fillId="17" borderId="0" xfId="5" applyNumberFormat="1" applyFont="1" applyFill="1"/>
    <xf numFmtId="0" fontId="34" fillId="17" borderId="0" xfId="5" applyFont="1" applyFill="1"/>
    <xf numFmtId="0" fontId="30" fillId="0" borderId="0" xfId="5" applyFont="1" applyAlignment="1">
      <alignment horizontal="center"/>
    </xf>
    <xf numFmtId="0" fontId="30" fillId="0" borderId="0" xfId="5" applyFont="1" applyAlignment="1">
      <alignment horizontal="center" wrapText="1"/>
    </xf>
    <xf numFmtId="0" fontId="28" fillId="0" borderId="0" xfId="5"/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34" fillId="8" borderId="0" xfId="5" applyFont="1" applyFill="1"/>
    <xf numFmtId="0" fontId="28" fillId="0" borderId="0" xfId="5"/>
    <xf numFmtId="0" fontId="30" fillId="0" borderId="0" xfId="5" applyFont="1" applyBorder="1" applyAlignment="1" applyProtection="1">
      <alignment horizontal="center"/>
    </xf>
    <xf numFmtId="0" fontId="6" fillId="0" borderId="0" xfId="5" applyFont="1" applyBorder="1" applyAlignment="1" applyProtection="1">
      <alignment horizontal="center"/>
    </xf>
    <xf numFmtId="0" fontId="6" fillId="0" borderId="0" xfId="5" applyFont="1"/>
    <xf numFmtId="0" fontId="3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6" fillId="0" borderId="0" xfId="9" applyFont="1" applyBorder="1" applyAlignment="1" applyProtection="1">
      <alignment horizontal="center"/>
    </xf>
    <xf numFmtId="0" fontId="5" fillId="0" borderId="0" xfId="9"/>
  </cellXfs>
  <cellStyles count="10">
    <cellStyle name="Normal" xfId="7" xr:uid="{44512E3B-63C1-4A3B-956E-F77CB870A5A4}"/>
    <cellStyle name="Normal 2" xfId="1" xr:uid="{FE97E582-1EA3-42F7-8AA9-0B9C915DC8FE}"/>
    <cellStyle name="Normal 3" xfId="2" xr:uid="{F243D64C-89C2-4019-956C-380FEC701681}"/>
    <cellStyle name="Normalno" xfId="0" builtinId="0"/>
    <cellStyle name="Normalno 2" xfId="3" xr:uid="{2893715E-DD68-446E-8A4F-951738188154}"/>
    <cellStyle name="Normalno 3" xfId="5" xr:uid="{AE5E6EF2-FBBE-417F-8721-C7D1049A9C22}"/>
    <cellStyle name="Normalno 4" xfId="6" xr:uid="{183F21F8-69C4-4937-8668-BC91346B89D0}"/>
    <cellStyle name="Normalno 5" xfId="9" xr:uid="{6258C7AF-0C07-4C4E-9C8F-E24CD98CBCE4}"/>
    <cellStyle name="Zarez" xfId="4" builtinId="3"/>
    <cellStyle name="Zarez 2" xfId="8" xr:uid="{C3CA9851-208A-418B-848D-C8934A8FB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3:K47"/>
  <sheetViews>
    <sheetView tabSelected="1" topLeftCell="A13" zoomScaleNormal="100" workbookViewId="0">
      <selection activeCell="G35" sqref="G35"/>
    </sheetView>
  </sheetViews>
  <sheetFormatPr defaultRowHeight="15.75" x14ac:dyDescent="0.25"/>
  <cols>
    <col min="1" max="1" width="3.7109375" style="19" customWidth="1"/>
    <col min="2" max="4" width="9.140625" style="19"/>
    <col min="5" max="5" width="25.28515625" style="19" customWidth="1"/>
    <col min="6" max="6" width="19.85546875" style="19" customWidth="1"/>
    <col min="7" max="7" width="15.7109375" style="19" customWidth="1"/>
    <col min="8" max="8" width="17.5703125" style="19" customWidth="1"/>
    <col min="9" max="16384" width="9.140625" style="19"/>
  </cols>
  <sheetData>
    <row r="3" spans="1:8" ht="48" customHeight="1" x14ac:dyDescent="0.25">
      <c r="A3" s="121" t="s">
        <v>112</v>
      </c>
      <c r="B3" s="121"/>
      <c r="C3" s="121"/>
      <c r="D3" s="121"/>
      <c r="E3" s="121"/>
      <c r="F3" s="121"/>
      <c r="G3" s="121"/>
      <c r="H3" s="121"/>
    </row>
    <row r="4" spans="1:8" ht="23.25" customHeight="1" x14ac:dyDescent="0.25">
      <c r="A4" s="66"/>
      <c r="B4" s="66"/>
      <c r="C4" s="66"/>
      <c r="D4" s="66"/>
      <c r="E4" s="67"/>
      <c r="F4" s="66"/>
      <c r="G4" s="66"/>
      <c r="H4" s="66"/>
    </row>
    <row r="5" spans="1:8" x14ac:dyDescent="0.25">
      <c r="A5" s="121" t="s">
        <v>17</v>
      </c>
      <c r="B5" s="121"/>
      <c r="C5" s="121"/>
      <c r="D5" s="121"/>
      <c r="E5" s="121"/>
      <c r="F5" s="121"/>
      <c r="G5" s="121"/>
      <c r="H5" s="122"/>
    </row>
    <row r="6" spans="1:8" x14ac:dyDescent="0.25">
      <c r="A6" s="11"/>
      <c r="B6" s="11"/>
      <c r="C6" s="11"/>
      <c r="D6" s="11"/>
      <c r="E6" s="11"/>
      <c r="F6" s="11"/>
      <c r="G6" s="11"/>
      <c r="H6" s="12"/>
    </row>
    <row r="7" spans="1:8" ht="18" customHeight="1" x14ac:dyDescent="0.25">
      <c r="A7" s="120" t="s">
        <v>19</v>
      </c>
      <c r="B7" s="123"/>
      <c r="C7" s="123"/>
      <c r="D7" s="123"/>
      <c r="E7" s="123"/>
      <c r="F7" s="123"/>
      <c r="G7" s="123"/>
      <c r="H7" s="123"/>
    </row>
    <row r="8" spans="1:8" x14ac:dyDescent="0.25">
      <c r="A8" s="20"/>
      <c r="B8" s="21"/>
      <c r="C8" s="21"/>
      <c r="D8" s="21"/>
      <c r="E8" s="22"/>
      <c r="F8" s="23"/>
      <c r="G8" s="23"/>
      <c r="H8" s="40" t="s">
        <v>25</v>
      </c>
    </row>
    <row r="9" spans="1:8" ht="25.5" x14ac:dyDescent="0.25">
      <c r="A9" s="114" t="s">
        <v>26</v>
      </c>
      <c r="B9" s="115"/>
      <c r="C9" s="115"/>
      <c r="D9" s="115"/>
      <c r="E9" s="116"/>
      <c r="F9" s="13" t="s">
        <v>113</v>
      </c>
      <c r="G9" s="13" t="s">
        <v>57</v>
      </c>
      <c r="H9" s="14" t="s">
        <v>114</v>
      </c>
    </row>
    <row r="10" spans="1:8" x14ac:dyDescent="0.25">
      <c r="A10" s="117"/>
      <c r="B10" s="118"/>
      <c r="C10" s="118"/>
      <c r="D10" s="118"/>
      <c r="E10" s="119"/>
      <c r="F10" s="15" t="s">
        <v>25</v>
      </c>
      <c r="G10" s="15" t="s">
        <v>25</v>
      </c>
      <c r="H10" s="16" t="s">
        <v>25</v>
      </c>
    </row>
    <row r="11" spans="1:8" x14ac:dyDescent="0.25">
      <c r="A11" s="124" t="s">
        <v>0</v>
      </c>
      <c r="B11" s="125"/>
      <c r="C11" s="125"/>
      <c r="D11" s="125"/>
      <c r="E11" s="126"/>
      <c r="F11" s="48">
        <f>F12+F13</f>
        <v>5064838</v>
      </c>
      <c r="G11" s="50">
        <f t="shared" ref="G11:H11" si="0">G12+G13</f>
        <v>438879</v>
      </c>
      <c r="H11" s="50">
        <f t="shared" si="0"/>
        <v>5503717</v>
      </c>
    </row>
    <row r="12" spans="1:8" ht="15" customHeight="1" x14ac:dyDescent="0.25">
      <c r="A12" s="17">
        <v>6</v>
      </c>
      <c r="B12" s="10" t="s">
        <v>9</v>
      </c>
      <c r="C12" s="33"/>
      <c r="D12" s="33"/>
      <c r="E12" s="34"/>
      <c r="F12" s="49">
        <v>5064838</v>
      </c>
      <c r="G12" s="51">
        <v>438879</v>
      </c>
      <c r="H12" s="52">
        <v>5503717</v>
      </c>
    </row>
    <row r="13" spans="1:8" x14ac:dyDescent="0.25">
      <c r="A13" s="17">
        <v>7</v>
      </c>
      <c r="B13" s="10" t="s">
        <v>10</v>
      </c>
      <c r="C13" s="36"/>
      <c r="D13" s="36"/>
      <c r="E13" s="34"/>
      <c r="F13" s="49">
        <v>0</v>
      </c>
      <c r="G13" s="52">
        <v>0</v>
      </c>
      <c r="H13" s="52">
        <v>0</v>
      </c>
    </row>
    <row r="14" spans="1:8" x14ac:dyDescent="0.25">
      <c r="A14" s="37" t="s">
        <v>1</v>
      </c>
      <c r="B14" s="38"/>
      <c r="C14" s="38"/>
      <c r="D14" s="38"/>
      <c r="E14" s="31"/>
      <c r="F14" s="48">
        <f t="shared" ref="F14:H14" si="1">F15+F16</f>
        <v>5087687</v>
      </c>
      <c r="G14" s="50">
        <f t="shared" si="1"/>
        <v>432748</v>
      </c>
      <c r="H14" s="50">
        <f t="shared" si="1"/>
        <v>5520435</v>
      </c>
    </row>
    <row r="15" spans="1:8" ht="15" customHeight="1" x14ac:dyDescent="0.25">
      <c r="A15" s="17">
        <v>3</v>
      </c>
      <c r="B15" s="10" t="s">
        <v>11</v>
      </c>
      <c r="C15" s="33"/>
      <c r="D15" s="33"/>
      <c r="E15" s="39"/>
      <c r="F15" s="49">
        <v>4986087</v>
      </c>
      <c r="G15" s="52">
        <v>413656</v>
      </c>
      <c r="H15" s="52">
        <f t="shared" ref="H15:H16" si="2">SUM(F15+G15)</f>
        <v>5399743</v>
      </c>
    </row>
    <row r="16" spans="1:8" x14ac:dyDescent="0.25">
      <c r="A16" s="17">
        <v>4</v>
      </c>
      <c r="B16" s="10" t="s">
        <v>13</v>
      </c>
      <c r="C16" s="36"/>
      <c r="D16" s="36"/>
      <c r="E16" s="34"/>
      <c r="F16" s="49">
        <v>101600</v>
      </c>
      <c r="G16" s="52">
        <v>19092</v>
      </c>
      <c r="H16" s="52">
        <f t="shared" si="2"/>
        <v>120692</v>
      </c>
    </row>
    <row r="17" spans="1:11" x14ac:dyDescent="0.25">
      <c r="A17" s="127" t="s">
        <v>2</v>
      </c>
      <c r="B17" s="125"/>
      <c r="C17" s="125"/>
      <c r="D17" s="125"/>
      <c r="E17" s="128"/>
      <c r="F17" s="48">
        <f>F11-F14</f>
        <v>-22849</v>
      </c>
      <c r="G17" s="50">
        <f t="shared" ref="G17:H17" si="3">G11-G14</f>
        <v>6131</v>
      </c>
      <c r="H17" s="50">
        <f t="shared" si="3"/>
        <v>-16718</v>
      </c>
    </row>
    <row r="18" spans="1:11" x14ac:dyDescent="0.25">
      <c r="A18" s="24"/>
      <c r="B18" s="25"/>
      <c r="C18" s="25"/>
      <c r="D18" s="25"/>
      <c r="E18" s="25"/>
      <c r="F18" s="18"/>
      <c r="G18" s="18"/>
      <c r="H18" s="18"/>
    </row>
    <row r="19" spans="1:11" ht="18" customHeight="1" x14ac:dyDescent="0.25">
      <c r="A19" s="11"/>
      <c r="B19" s="26"/>
      <c r="C19" s="26"/>
      <c r="D19" s="26"/>
      <c r="E19" s="26"/>
      <c r="F19" s="26"/>
      <c r="G19" s="27"/>
      <c r="H19" s="27"/>
    </row>
    <row r="20" spans="1:11" x14ac:dyDescent="0.25">
      <c r="A20" s="120" t="s">
        <v>20</v>
      </c>
      <c r="B20" s="120"/>
      <c r="C20" s="120"/>
      <c r="D20" s="120"/>
      <c r="E20" s="120"/>
      <c r="F20" s="120"/>
      <c r="G20" s="120"/>
      <c r="H20" s="120"/>
    </row>
    <row r="21" spans="1:11" x14ac:dyDescent="0.25">
      <c r="A21" s="11"/>
      <c r="B21" s="26"/>
      <c r="C21" s="26"/>
      <c r="D21" s="26"/>
      <c r="E21" s="26"/>
      <c r="F21" s="26"/>
      <c r="G21" s="27"/>
      <c r="H21" s="40" t="s">
        <v>25</v>
      </c>
    </row>
    <row r="22" spans="1:11" ht="25.5" x14ac:dyDescent="0.25">
      <c r="A22" s="114" t="s">
        <v>26</v>
      </c>
      <c r="B22" s="115"/>
      <c r="C22" s="115"/>
      <c r="D22" s="115"/>
      <c r="E22" s="116"/>
      <c r="F22" s="13" t="s">
        <v>113</v>
      </c>
      <c r="G22" s="13" t="s">
        <v>57</v>
      </c>
      <c r="H22" s="14" t="s">
        <v>114</v>
      </c>
    </row>
    <row r="23" spans="1:11" x14ac:dyDescent="0.25">
      <c r="A23" s="117"/>
      <c r="B23" s="118"/>
      <c r="C23" s="118"/>
      <c r="D23" s="118"/>
      <c r="E23" s="119"/>
      <c r="F23" s="15" t="s">
        <v>25</v>
      </c>
      <c r="G23" s="15" t="s">
        <v>25</v>
      </c>
      <c r="H23" s="16" t="s">
        <v>25</v>
      </c>
    </row>
    <row r="24" spans="1:11" ht="15" customHeight="1" x14ac:dyDescent="0.25">
      <c r="A24" s="17">
        <v>8</v>
      </c>
      <c r="B24" s="41" t="s">
        <v>15</v>
      </c>
      <c r="C24" s="36"/>
      <c r="D24" s="36"/>
      <c r="E24" s="34"/>
      <c r="F24" s="35">
        <v>0</v>
      </c>
      <c r="G24" s="35">
        <v>0</v>
      </c>
      <c r="H24" s="35">
        <v>0</v>
      </c>
      <c r="K24" s="28"/>
    </row>
    <row r="25" spans="1:11" ht="15" customHeight="1" x14ac:dyDescent="0.25">
      <c r="A25" s="17">
        <v>5</v>
      </c>
      <c r="B25" s="10" t="s">
        <v>16</v>
      </c>
      <c r="C25" s="36"/>
      <c r="D25" s="36"/>
      <c r="E25" s="34"/>
      <c r="F25" s="35">
        <v>0</v>
      </c>
      <c r="G25" s="35">
        <v>0</v>
      </c>
      <c r="H25" s="35">
        <v>0</v>
      </c>
      <c r="K25" s="28"/>
    </row>
    <row r="26" spans="1:11" x14ac:dyDescent="0.25">
      <c r="A26" s="127" t="s">
        <v>3</v>
      </c>
      <c r="B26" s="125"/>
      <c r="C26" s="125"/>
      <c r="D26" s="125"/>
      <c r="E26" s="128"/>
      <c r="F26" s="32">
        <f t="shared" ref="F26:H26" si="4">F24-F25</f>
        <v>0</v>
      </c>
      <c r="G26" s="32">
        <f t="shared" si="4"/>
        <v>0</v>
      </c>
      <c r="H26" s="32">
        <f t="shared" si="4"/>
        <v>0</v>
      </c>
    </row>
    <row r="27" spans="1:11" ht="40.5" customHeight="1" x14ac:dyDescent="0.25">
      <c r="A27" s="11"/>
      <c r="B27" s="26"/>
      <c r="C27" s="26"/>
      <c r="D27" s="26"/>
      <c r="E27" s="26"/>
      <c r="F27" s="26"/>
      <c r="G27" s="27"/>
      <c r="H27" s="27"/>
    </row>
    <row r="28" spans="1:11" x14ac:dyDescent="0.25">
      <c r="A28" s="120" t="s">
        <v>23</v>
      </c>
      <c r="B28" s="123"/>
      <c r="C28" s="123"/>
      <c r="D28" s="123"/>
      <c r="E28" s="123"/>
      <c r="F28" s="123"/>
      <c r="G28" s="123"/>
      <c r="H28" s="123"/>
    </row>
    <row r="29" spans="1:11" x14ac:dyDescent="0.25">
      <c r="A29" s="29"/>
      <c r="B29" s="26"/>
      <c r="C29" s="26"/>
      <c r="D29" s="26"/>
      <c r="E29" s="26"/>
      <c r="F29" s="26"/>
      <c r="G29" s="27"/>
      <c r="H29" s="27"/>
    </row>
    <row r="30" spans="1:11" ht="25.5" x14ac:dyDescent="0.25">
      <c r="A30" s="114" t="s">
        <v>26</v>
      </c>
      <c r="B30" s="115"/>
      <c r="C30" s="115"/>
      <c r="D30" s="115"/>
      <c r="E30" s="116"/>
      <c r="F30" s="13" t="s">
        <v>113</v>
      </c>
      <c r="G30" s="13" t="s">
        <v>57</v>
      </c>
      <c r="H30" s="14" t="s">
        <v>114</v>
      </c>
    </row>
    <row r="31" spans="1:11" x14ac:dyDescent="0.25">
      <c r="A31" s="117"/>
      <c r="B31" s="118"/>
      <c r="C31" s="118"/>
      <c r="D31" s="118"/>
      <c r="E31" s="119"/>
      <c r="F31" s="15" t="s">
        <v>25</v>
      </c>
      <c r="G31" s="15" t="s">
        <v>25</v>
      </c>
      <c r="H31" s="16" t="s">
        <v>25</v>
      </c>
    </row>
    <row r="32" spans="1:11" ht="29.25" customHeight="1" x14ac:dyDescent="0.25">
      <c r="A32" s="129" t="s">
        <v>21</v>
      </c>
      <c r="B32" s="130"/>
      <c r="C32" s="130"/>
      <c r="D32" s="130"/>
      <c r="E32" s="131"/>
      <c r="F32" s="53"/>
      <c r="G32" s="43"/>
      <c r="H32" s="43"/>
    </row>
    <row r="33" spans="1:8" x14ac:dyDescent="0.25">
      <c r="A33" s="42">
        <v>9</v>
      </c>
      <c r="B33" s="44" t="s">
        <v>27</v>
      </c>
      <c r="C33" s="30"/>
      <c r="D33" s="30"/>
      <c r="E33" s="30"/>
      <c r="F33" s="54">
        <v>22849</v>
      </c>
      <c r="G33" s="54">
        <v>35653</v>
      </c>
      <c r="H33" s="54">
        <f>SUM(F33+G33)</f>
        <v>58502</v>
      </c>
    </row>
    <row r="34" spans="1:8" x14ac:dyDescent="0.25">
      <c r="A34" s="42">
        <v>9</v>
      </c>
      <c r="B34" s="44" t="s">
        <v>28</v>
      </c>
      <c r="C34" s="30"/>
      <c r="D34" s="30"/>
      <c r="E34" s="30"/>
      <c r="F34" s="55">
        <v>0</v>
      </c>
      <c r="G34" s="55">
        <v>41784</v>
      </c>
      <c r="H34" s="55">
        <f>SUM(F34+G34)</f>
        <v>41784</v>
      </c>
    </row>
    <row r="35" spans="1:8" ht="29.25" customHeight="1" x14ac:dyDescent="0.25">
      <c r="A35" s="132" t="s">
        <v>29</v>
      </c>
      <c r="B35" s="133"/>
      <c r="C35" s="133"/>
      <c r="D35" s="133"/>
      <c r="E35" s="133"/>
      <c r="F35" s="50">
        <f>F33-F34</f>
        <v>22849</v>
      </c>
      <c r="G35" s="50">
        <f t="shared" ref="G35" si="5">G33-G34</f>
        <v>-6131</v>
      </c>
      <c r="H35" s="50">
        <f>H33-H34</f>
        <v>16718</v>
      </c>
    </row>
    <row r="36" spans="1:8" x14ac:dyDescent="0.25">
      <c r="A36" s="29"/>
      <c r="B36" s="26"/>
      <c r="C36" s="26"/>
      <c r="D36" s="26"/>
      <c r="E36" s="26"/>
      <c r="F36" s="26"/>
      <c r="G36" s="27"/>
      <c r="H36" s="27"/>
    </row>
    <row r="37" spans="1:8" ht="36" customHeight="1" x14ac:dyDescent="0.25"/>
    <row r="38" spans="1:8" x14ac:dyDescent="0.25">
      <c r="A38" s="120" t="s">
        <v>30</v>
      </c>
      <c r="B38" s="123"/>
      <c r="C38" s="123"/>
      <c r="D38" s="123"/>
      <c r="E38" s="123"/>
      <c r="F38" s="123"/>
      <c r="G38" s="123"/>
      <c r="H38" s="123"/>
    </row>
    <row r="39" spans="1:8" x14ac:dyDescent="0.25">
      <c r="A39" s="29"/>
      <c r="B39" s="26"/>
      <c r="C39" s="26"/>
      <c r="D39" s="26"/>
      <c r="E39" s="26"/>
      <c r="F39" s="26"/>
      <c r="G39" s="27"/>
      <c r="H39" s="27"/>
    </row>
    <row r="40" spans="1:8" ht="25.5" x14ac:dyDescent="0.25">
      <c r="A40" s="114" t="s">
        <v>24</v>
      </c>
      <c r="B40" s="115"/>
      <c r="C40" s="115"/>
      <c r="D40" s="115"/>
      <c r="E40" s="116"/>
      <c r="F40" s="13" t="s">
        <v>113</v>
      </c>
      <c r="G40" s="13" t="s">
        <v>57</v>
      </c>
      <c r="H40" s="14" t="s">
        <v>114</v>
      </c>
    </row>
    <row r="41" spans="1:8" x14ac:dyDescent="0.25">
      <c r="A41" s="117"/>
      <c r="B41" s="118"/>
      <c r="C41" s="118"/>
      <c r="D41" s="118"/>
      <c r="E41" s="119"/>
      <c r="F41" s="15" t="s">
        <v>25</v>
      </c>
      <c r="G41" s="15" t="s">
        <v>25</v>
      </c>
      <c r="H41" s="16" t="s">
        <v>25</v>
      </c>
    </row>
    <row r="42" spans="1:8" x14ac:dyDescent="0.25">
      <c r="A42" s="44" t="s">
        <v>31</v>
      </c>
      <c r="B42" s="45"/>
      <c r="C42" s="46"/>
      <c r="D42" s="46"/>
      <c r="E42" s="46"/>
      <c r="F42" s="55">
        <f>F11+F24+F33</f>
        <v>5087687</v>
      </c>
      <c r="G42" s="55">
        <f>G11+G24+G33</f>
        <v>474532</v>
      </c>
      <c r="H42" s="55">
        <f>H11+H24+H33</f>
        <v>5562219</v>
      </c>
    </row>
    <row r="43" spans="1:8" x14ac:dyDescent="0.25">
      <c r="A43" s="44" t="s">
        <v>32</v>
      </c>
      <c r="B43" s="45"/>
      <c r="C43" s="46"/>
      <c r="D43" s="46"/>
      <c r="E43" s="46"/>
      <c r="F43" s="55">
        <f>(F14+F25+F34)</f>
        <v>5087687</v>
      </c>
      <c r="G43" s="55">
        <f>(G14+G25+G34)</f>
        <v>474532</v>
      </c>
      <c r="H43" s="55">
        <f>(H14+H25+H34)</f>
        <v>5562219</v>
      </c>
    </row>
    <row r="44" spans="1:8" x14ac:dyDescent="0.25">
      <c r="A44" s="134" t="s">
        <v>33</v>
      </c>
      <c r="B44" s="135"/>
      <c r="C44" s="135"/>
      <c r="D44" s="135"/>
      <c r="E44" s="135"/>
      <c r="F44" s="56">
        <f t="shared" ref="F44:H44" si="6">F42-F43</f>
        <v>0</v>
      </c>
      <c r="G44" s="56">
        <f t="shared" si="6"/>
        <v>0</v>
      </c>
      <c r="H44" s="56">
        <f t="shared" si="6"/>
        <v>0</v>
      </c>
    </row>
    <row r="47" spans="1:8" x14ac:dyDescent="0.25">
      <c r="A47" s="28"/>
    </row>
  </sheetData>
  <mergeCells count="16">
    <mergeCell ref="A26:E26"/>
    <mergeCell ref="A28:H28"/>
    <mergeCell ref="A32:E32"/>
    <mergeCell ref="A35:E35"/>
    <mergeCell ref="A44:E44"/>
    <mergeCell ref="A30:E31"/>
    <mergeCell ref="A40:E41"/>
    <mergeCell ref="A38:H38"/>
    <mergeCell ref="A22:E23"/>
    <mergeCell ref="A20:H20"/>
    <mergeCell ref="A3:H3"/>
    <mergeCell ref="A5:H5"/>
    <mergeCell ref="A7:H7"/>
    <mergeCell ref="A11:E11"/>
    <mergeCell ref="A17:E17"/>
    <mergeCell ref="A9:E10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4813-8884-463C-9CC0-59B711EEF823}">
  <sheetPr>
    <pageSetUpPr fitToPage="1"/>
  </sheetPr>
  <dimension ref="A1:F27"/>
  <sheetViews>
    <sheetView workbookViewId="0">
      <selection activeCell="F10" sqref="F10"/>
    </sheetView>
  </sheetViews>
  <sheetFormatPr defaultRowHeight="12.75" x14ac:dyDescent="0.2"/>
  <cols>
    <col min="1" max="1" width="8.140625" style="75" customWidth="1"/>
    <col min="2" max="2" width="79.5703125" style="75" customWidth="1"/>
    <col min="3" max="3" width="12.85546875" style="75" customWidth="1"/>
    <col min="4" max="4" width="15" style="75" customWidth="1"/>
    <col min="5" max="5" width="0.140625" style="75" customWidth="1"/>
    <col min="6" max="6" width="12.7109375" style="75" customWidth="1"/>
    <col min="7" max="256" width="9.140625" style="75"/>
    <col min="257" max="257" width="8.140625" style="75" customWidth="1"/>
    <col min="258" max="258" width="79.5703125" style="75" customWidth="1"/>
    <col min="259" max="259" width="12.85546875" style="75" customWidth="1"/>
    <col min="260" max="260" width="11" style="75" customWidth="1"/>
    <col min="261" max="261" width="12.85546875" style="75" customWidth="1"/>
    <col min="262" max="262" width="12.7109375" style="75" customWidth="1"/>
    <col min="263" max="512" width="9.140625" style="75"/>
    <col min="513" max="513" width="8.140625" style="75" customWidth="1"/>
    <col min="514" max="514" width="79.5703125" style="75" customWidth="1"/>
    <col min="515" max="515" width="12.85546875" style="75" customWidth="1"/>
    <col min="516" max="516" width="11" style="75" customWidth="1"/>
    <col min="517" max="517" width="12.85546875" style="75" customWidth="1"/>
    <col min="518" max="518" width="12.7109375" style="75" customWidth="1"/>
    <col min="519" max="768" width="9.140625" style="75"/>
    <col min="769" max="769" width="8.140625" style="75" customWidth="1"/>
    <col min="770" max="770" width="79.5703125" style="75" customWidth="1"/>
    <col min="771" max="771" width="12.85546875" style="75" customWidth="1"/>
    <col min="772" max="772" width="11" style="75" customWidth="1"/>
    <col min="773" max="773" width="12.85546875" style="75" customWidth="1"/>
    <col min="774" max="774" width="12.7109375" style="75" customWidth="1"/>
    <col min="775" max="1024" width="9.140625" style="75"/>
    <col min="1025" max="1025" width="8.140625" style="75" customWidth="1"/>
    <col min="1026" max="1026" width="79.5703125" style="75" customWidth="1"/>
    <col min="1027" max="1027" width="12.85546875" style="75" customWidth="1"/>
    <col min="1028" max="1028" width="11" style="75" customWidth="1"/>
    <col min="1029" max="1029" width="12.85546875" style="75" customWidth="1"/>
    <col min="1030" max="1030" width="12.7109375" style="75" customWidth="1"/>
    <col min="1031" max="1280" width="9.140625" style="75"/>
    <col min="1281" max="1281" width="8.140625" style="75" customWidth="1"/>
    <col min="1282" max="1282" width="79.5703125" style="75" customWidth="1"/>
    <col min="1283" max="1283" width="12.85546875" style="75" customWidth="1"/>
    <col min="1284" max="1284" width="11" style="75" customWidth="1"/>
    <col min="1285" max="1285" width="12.85546875" style="75" customWidth="1"/>
    <col min="1286" max="1286" width="12.7109375" style="75" customWidth="1"/>
    <col min="1287" max="1536" width="9.140625" style="75"/>
    <col min="1537" max="1537" width="8.140625" style="75" customWidth="1"/>
    <col min="1538" max="1538" width="79.5703125" style="75" customWidth="1"/>
    <col min="1539" max="1539" width="12.85546875" style="75" customWidth="1"/>
    <col min="1540" max="1540" width="11" style="75" customWidth="1"/>
    <col min="1541" max="1541" width="12.85546875" style="75" customWidth="1"/>
    <col min="1542" max="1542" width="12.7109375" style="75" customWidth="1"/>
    <col min="1543" max="1792" width="9.140625" style="75"/>
    <col min="1793" max="1793" width="8.140625" style="75" customWidth="1"/>
    <col min="1794" max="1794" width="79.5703125" style="75" customWidth="1"/>
    <col min="1795" max="1795" width="12.85546875" style="75" customWidth="1"/>
    <col min="1796" max="1796" width="11" style="75" customWidth="1"/>
    <col min="1797" max="1797" width="12.85546875" style="75" customWidth="1"/>
    <col min="1798" max="1798" width="12.7109375" style="75" customWidth="1"/>
    <col min="1799" max="2048" width="9.140625" style="75"/>
    <col min="2049" max="2049" width="8.140625" style="75" customWidth="1"/>
    <col min="2050" max="2050" width="79.5703125" style="75" customWidth="1"/>
    <col min="2051" max="2051" width="12.85546875" style="75" customWidth="1"/>
    <col min="2052" max="2052" width="11" style="75" customWidth="1"/>
    <col min="2053" max="2053" width="12.85546875" style="75" customWidth="1"/>
    <col min="2054" max="2054" width="12.7109375" style="75" customWidth="1"/>
    <col min="2055" max="2304" width="9.140625" style="75"/>
    <col min="2305" max="2305" width="8.140625" style="75" customWidth="1"/>
    <col min="2306" max="2306" width="79.5703125" style="75" customWidth="1"/>
    <col min="2307" max="2307" width="12.85546875" style="75" customWidth="1"/>
    <col min="2308" max="2308" width="11" style="75" customWidth="1"/>
    <col min="2309" max="2309" width="12.85546875" style="75" customWidth="1"/>
    <col min="2310" max="2310" width="12.7109375" style="75" customWidth="1"/>
    <col min="2311" max="2560" width="9.140625" style="75"/>
    <col min="2561" max="2561" width="8.140625" style="75" customWidth="1"/>
    <col min="2562" max="2562" width="79.5703125" style="75" customWidth="1"/>
    <col min="2563" max="2563" width="12.85546875" style="75" customWidth="1"/>
    <col min="2564" max="2564" width="11" style="75" customWidth="1"/>
    <col min="2565" max="2565" width="12.85546875" style="75" customWidth="1"/>
    <col min="2566" max="2566" width="12.7109375" style="75" customWidth="1"/>
    <col min="2567" max="2816" width="9.140625" style="75"/>
    <col min="2817" max="2817" width="8.140625" style="75" customWidth="1"/>
    <col min="2818" max="2818" width="79.5703125" style="75" customWidth="1"/>
    <col min="2819" max="2819" width="12.85546875" style="75" customWidth="1"/>
    <col min="2820" max="2820" width="11" style="75" customWidth="1"/>
    <col min="2821" max="2821" width="12.85546875" style="75" customWidth="1"/>
    <col min="2822" max="2822" width="12.7109375" style="75" customWidth="1"/>
    <col min="2823" max="3072" width="9.140625" style="75"/>
    <col min="3073" max="3073" width="8.140625" style="75" customWidth="1"/>
    <col min="3074" max="3074" width="79.5703125" style="75" customWidth="1"/>
    <col min="3075" max="3075" width="12.85546875" style="75" customWidth="1"/>
    <col min="3076" max="3076" width="11" style="75" customWidth="1"/>
    <col min="3077" max="3077" width="12.85546875" style="75" customWidth="1"/>
    <col min="3078" max="3078" width="12.7109375" style="75" customWidth="1"/>
    <col min="3079" max="3328" width="9.140625" style="75"/>
    <col min="3329" max="3329" width="8.140625" style="75" customWidth="1"/>
    <col min="3330" max="3330" width="79.5703125" style="75" customWidth="1"/>
    <col min="3331" max="3331" width="12.85546875" style="75" customWidth="1"/>
    <col min="3332" max="3332" width="11" style="75" customWidth="1"/>
    <col min="3333" max="3333" width="12.85546875" style="75" customWidth="1"/>
    <col min="3334" max="3334" width="12.7109375" style="75" customWidth="1"/>
    <col min="3335" max="3584" width="9.140625" style="75"/>
    <col min="3585" max="3585" width="8.140625" style="75" customWidth="1"/>
    <col min="3586" max="3586" width="79.5703125" style="75" customWidth="1"/>
    <col min="3587" max="3587" width="12.85546875" style="75" customWidth="1"/>
    <col min="3588" max="3588" width="11" style="75" customWidth="1"/>
    <col min="3589" max="3589" width="12.85546875" style="75" customWidth="1"/>
    <col min="3590" max="3590" width="12.7109375" style="75" customWidth="1"/>
    <col min="3591" max="3840" width="9.140625" style="75"/>
    <col min="3841" max="3841" width="8.140625" style="75" customWidth="1"/>
    <col min="3842" max="3842" width="79.5703125" style="75" customWidth="1"/>
    <col min="3843" max="3843" width="12.85546875" style="75" customWidth="1"/>
    <col min="3844" max="3844" width="11" style="75" customWidth="1"/>
    <col min="3845" max="3845" width="12.85546875" style="75" customWidth="1"/>
    <col min="3846" max="3846" width="12.7109375" style="75" customWidth="1"/>
    <col min="3847" max="4096" width="9.140625" style="75"/>
    <col min="4097" max="4097" width="8.140625" style="75" customWidth="1"/>
    <col min="4098" max="4098" width="79.5703125" style="75" customWidth="1"/>
    <col min="4099" max="4099" width="12.85546875" style="75" customWidth="1"/>
    <col min="4100" max="4100" width="11" style="75" customWidth="1"/>
    <col min="4101" max="4101" width="12.85546875" style="75" customWidth="1"/>
    <col min="4102" max="4102" width="12.7109375" style="75" customWidth="1"/>
    <col min="4103" max="4352" width="9.140625" style="75"/>
    <col min="4353" max="4353" width="8.140625" style="75" customWidth="1"/>
    <col min="4354" max="4354" width="79.5703125" style="75" customWidth="1"/>
    <col min="4355" max="4355" width="12.85546875" style="75" customWidth="1"/>
    <col min="4356" max="4356" width="11" style="75" customWidth="1"/>
    <col min="4357" max="4357" width="12.85546875" style="75" customWidth="1"/>
    <col min="4358" max="4358" width="12.7109375" style="75" customWidth="1"/>
    <col min="4359" max="4608" width="9.140625" style="75"/>
    <col min="4609" max="4609" width="8.140625" style="75" customWidth="1"/>
    <col min="4610" max="4610" width="79.5703125" style="75" customWidth="1"/>
    <col min="4611" max="4611" width="12.85546875" style="75" customWidth="1"/>
    <col min="4612" max="4612" width="11" style="75" customWidth="1"/>
    <col min="4613" max="4613" width="12.85546875" style="75" customWidth="1"/>
    <col min="4614" max="4614" width="12.7109375" style="75" customWidth="1"/>
    <col min="4615" max="4864" width="9.140625" style="75"/>
    <col min="4865" max="4865" width="8.140625" style="75" customWidth="1"/>
    <col min="4866" max="4866" width="79.5703125" style="75" customWidth="1"/>
    <col min="4867" max="4867" width="12.85546875" style="75" customWidth="1"/>
    <col min="4868" max="4868" width="11" style="75" customWidth="1"/>
    <col min="4869" max="4869" width="12.85546875" style="75" customWidth="1"/>
    <col min="4870" max="4870" width="12.7109375" style="75" customWidth="1"/>
    <col min="4871" max="5120" width="9.140625" style="75"/>
    <col min="5121" max="5121" width="8.140625" style="75" customWidth="1"/>
    <col min="5122" max="5122" width="79.5703125" style="75" customWidth="1"/>
    <col min="5123" max="5123" width="12.85546875" style="75" customWidth="1"/>
    <col min="5124" max="5124" width="11" style="75" customWidth="1"/>
    <col min="5125" max="5125" width="12.85546875" style="75" customWidth="1"/>
    <col min="5126" max="5126" width="12.7109375" style="75" customWidth="1"/>
    <col min="5127" max="5376" width="9.140625" style="75"/>
    <col min="5377" max="5377" width="8.140625" style="75" customWidth="1"/>
    <col min="5378" max="5378" width="79.5703125" style="75" customWidth="1"/>
    <col min="5379" max="5379" width="12.85546875" style="75" customWidth="1"/>
    <col min="5380" max="5380" width="11" style="75" customWidth="1"/>
    <col min="5381" max="5381" width="12.85546875" style="75" customWidth="1"/>
    <col min="5382" max="5382" width="12.7109375" style="75" customWidth="1"/>
    <col min="5383" max="5632" width="9.140625" style="75"/>
    <col min="5633" max="5633" width="8.140625" style="75" customWidth="1"/>
    <col min="5634" max="5634" width="79.5703125" style="75" customWidth="1"/>
    <col min="5635" max="5635" width="12.85546875" style="75" customWidth="1"/>
    <col min="5636" max="5636" width="11" style="75" customWidth="1"/>
    <col min="5637" max="5637" width="12.85546875" style="75" customWidth="1"/>
    <col min="5638" max="5638" width="12.7109375" style="75" customWidth="1"/>
    <col min="5639" max="5888" width="9.140625" style="75"/>
    <col min="5889" max="5889" width="8.140625" style="75" customWidth="1"/>
    <col min="5890" max="5890" width="79.5703125" style="75" customWidth="1"/>
    <col min="5891" max="5891" width="12.85546875" style="75" customWidth="1"/>
    <col min="5892" max="5892" width="11" style="75" customWidth="1"/>
    <col min="5893" max="5893" width="12.85546875" style="75" customWidth="1"/>
    <col min="5894" max="5894" width="12.7109375" style="75" customWidth="1"/>
    <col min="5895" max="6144" width="9.140625" style="75"/>
    <col min="6145" max="6145" width="8.140625" style="75" customWidth="1"/>
    <col min="6146" max="6146" width="79.5703125" style="75" customWidth="1"/>
    <col min="6147" max="6147" width="12.85546875" style="75" customWidth="1"/>
    <col min="6148" max="6148" width="11" style="75" customWidth="1"/>
    <col min="6149" max="6149" width="12.85546875" style="75" customWidth="1"/>
    <col min="6150" max="6150" width="12.7109375" style="75" customWidth="1"/>
    <col min="6151" max="6400" width="9.140625" style="75"/>
    <col min="6401" max="6401" width="8.140625" style="75" customWidth="1"/>
    <col min="6402" max="6402" width="79.5703125" style="75" customWidth="1"/>
    <col min="6403" max="6403" width="12.85546875" style="75" customWidth="1"/>
    <col min="6404" max="6404" width="11" style="75" customWidth="1"/>
    <col min="6405" max="6405" width="12.85546875" style="75" customWidth="1"/>
    <col min="6406" max="6406" width="12.7109375" style="75" customWidth="1"/>
    <col min="6407" max="6656" width="9.140625" style="75"/>
    <col min="6657" max="6657" width="8.140625" style="75" customWidth="1"/>
    <col min="6658" max="6658" width="79.5703125" style="75" customWidth="1"/>
    <col min="6659" max="6659" width="12.85546875" style="75" customWidth="1"/>
    <col min="6660" max="6660" width="11" style="75" customWidth="1"/>
    <col min="6661" max="6661" width="12.85546875" style="75" customWidth="1"/>
    <col min="6662" max="6662" width="12.7109375" style="75" customWidth="1"/>
    <col min="6663" max="6912" width="9.140625" style="75"/>
    <col min="6913" max="6913" width="8.140625" style="75" customWidth="1"/>
    <col min="6914" max="6914" width="79.5703125" style="75" customWidth="1"/>
    <col min="6915" max="6915" width="12.85546875" style="75" customWidth="1"/>
    <col min="6916" max="6916" width="11" style="75" customWidth="1"/>
    <col min="6917" max="6917" width="12.85546875" style="75" customWidth="1"/>
    <col min="6918" max="6918" width="12.7109375" style="75" customWidth="1"/>
    <col min="6919" max="7168" width="9.140625" style="75"/>
    <col min="7169" max="7169" width="8.140625" style="75" customWidth="1"/>
    <col min="7170" max="7170" width="79.5703125" style="75" customWidth="1"/>
    <col min="7171" max="7171" width="12.85546875" style="75" customWidth="1"/>
    <col min="7172" max="7172" width="11" style="75" customWidth="1"/>
    <col min="7173" max="7173" width="12.85546875" style="75" customWidth="1"/>
    <col min="7174" max="7174" width="12.7109375" style="75" customWidth="1"/>
    <col min="7175" max="7424" width="9.140625" style="75"/>
    <col min="7425" max="7425" width="8.140625" style="75" customWidth="1"/>
    <col min="7426" max="7426" width="79.5703125" style="75" customWidth="1"/>
    <col min="7427" max="7427" width="12.85546875" style="75" customWidth="1"/>
    <col min="7428" max="7428" width="11" style="75" customWidth="1"/>
    <col min="7429" max="7429" width="12.85546875" style="75" customWidth="1"/>
    <col min="7430" max="7430" width="12.7109375" style="75" customWidth="1"/>
    <col min="7431" max="7680" width="9.140625" style="75"/>
    <col min="7681" max="7681" width="8.140625" style="75" customWidth="1"/>
    <col min="7682" max="7682" width="79.5703125" style="75" customWidth="1"/>
    <col min="7683" max="7683" width="12.85546875" style="75" customWidth="1"/>
    <col min="7684" max="7684" width="11" style="75" customWidth="1"/>
    <col min="7685" max="7685" width="12.85546875" style="75" customWidth="1"/>
    <col min="7686" max="7686" width="12.7109375" style="75" customWidth="1"/>
    <col min="7687" max="7936" width="9.140625" style="75"/>
    <col min="7937" max="7937" width="8.140625" style="75" customWidth="1"/>
    <col min="7938" max="7938" width="79.5703125" style="75" customWidth="1"/>
    <col min="7939" max="7939" width="12.85546875" style="75" customWidth="1"/>
    <col min="7940" max="7940" width="11" style="75" customWidth="1"/>
    <col min="7941" max="7941" width="12.85546875" style="75" customWidth="1"/>
    <col min="7942" max="7942" width="12.7109375" style="75" customWidth="1"/>
    <col min="7943" max="8192" width="9.140625" style="75"/>
    <col min="8193" max="8193" width="8.140625" style="75" customWidth="1"/>
    <col min="8194" max="8194" width="79.5703125" style="75" customWidth="1"/>
    <col min="8195" max="8195" width="12.85546875" style="75" customWidth="1"/>
    <col min="8196" max="8196" width="11" style="75" customWidth="1"/>
    <col min="8197" max="8197" width="12.85546875" style="75" customWidth="1"/>
    <col min="8198" max="8198" width="12.7109375" style="75" customWidth="1"/>
    <col min="8199" max="8448" width="9.140625" style="75"/>
    <col min="8449" max="8449" width="8.140625" style="75" customWidth="1"/>
    <col min="8450" max="8450" width="79.5703125" style="75" customWidth="1"/>
    <col min="8451" max="8451" width="12.85546875" style="75" customWidth="1"/>
    <col min="8452" max="8452" width="11" style="75" customWidth="1"/>
    <col min="8453" max="8453" width="12.85546875" style="75" customWidth="1"/>
    <col min="8454" max="8454" width="12.7109375" style="75" customWidth="1"/>
    <col min="8455" max="8704" width="9.140625" style="75"/>
    <col min="8705" max="8705" width="8.140625" style="75" customWidth="1"/>
    <col min="8706" max="8706" width="79.5703125" style="75" customWidth="1"/>
    <col min="8707" max="8707" width="12.85546875" style="75" customWidth="1"/>
    <col min="8708" max="8708" width="11" style="75" customWidth="1"/>
    <col min="8709" max="8709" width="12.85546875" style="75" customWidth="1"/>
    <col min="8710" max="8710" width="12.7109375" style="75" customWidth="1"/>
    <col min="8711" max="8960" width="9.140625" style="75"/>
    <col min="8961" max="8961" width="8.140625" style="75" customWidth="1"/>
    <col min="8962" max="8962" width="79.5703125" style="75" customWidth="1"/>
    <col min="8963" max="8963" width="12.85546875" style="75" customWidth="1"/>
    <col min="8964" max="8964" width="11" style="75" customWidth="1"/>
    <col min="8965" max="8965" width="12.85546875" style="75" customWidth="1"/>
    <col min="8966" max="8966" width="12.7109375" style="75" customWidth="1"/>
    <col min="8967" max="9216" width="9.140625" style="75"/>
    <col min="9217" max="9217" width="8.140625" style="75" customWidth="1"/>
    <col min="9218" max="9218" width="79.5703125" style="75" customWidth="1"/>
    <col min="9219" max="9219" width="12.85546875" style="75" customWidth="1"/>
    <col min="9220" max="9220" width="11" style="75" customWidth="1"/>
    <col min="9221" max="9221" width="12.85546875" style="75" customWidth="1"/>
    <col min="9222" max="9222" width="12.7109375" style="75" customWidth="1"/>
    <col min="9223" max="9472" width="9.140625" style="75"/>
    <col min="9473" max="9473" width="8.140625" style="75" customWidth="1"/>
    <col min="9474" max="9474" width="79.5703125" style="75" customWidth="1"/>
    <col min="9475" max="9475" width="12.85546875" style="75" customWidth="1"/>
    <col min="9476" max="9476" width="11" style="75" customWidth="1"/>
    <col min="9477" max="9477" width="12.85546875" style="75" customWidth="1"/>
    <col min="9478" max="9478" width="12.7109375" style="75" customWidth="1"/>
    <col min="9479" max="9728" width="9.140625" style="75"/>
    <col min="9729" max="9729" width="8.140625" style="75" customWidth="1"/>
    <col min="9730" max="9730" width="79.5703125" style="75" customWidth="1"/>
    <col min="9731" max="9731" width="12.85546875" style="75" customWidth="1"/>
    <col min="9732" max="9732" width="11" style="75" customWidth="1"/>
    <col min="9733" max="9733" width="12.85546875" style="75" customWidth="1"/>
    <col min="9734" max="9734" width="12.7109375" style="75" customWidth="1"/>
    <col min="9735" max="9984" width="9.140625" style="75"/>
    <col min="9985" max="9985" width="8.140625" style="75" customWidth="1"/>
    <col min="9986" max="9986" width="79.5703125" style="75" customWidth="1"/>
    <col min="9987" max="9987" width="12.85546875" style="75" customWidth="1"/>
    <col min="9988" max="9988" width="11" style="75" customWidth="1"/>
    <col min="9989" max="9989" width="12.85546875" style="75" customWidth="1"/>
    <col min="9990" max="9990" width="12.7109375" style="75" customWidth="1"/>
    <col min="9991" max="10240" width="9.140625" style="75"/>
    <col min="10241" max="10241" width="8.140625" style="75" customWidth="1"/>
    <col min="10242" max="10242" width="79.5703125" style="75" customWidth="1"/>
    <col min="10243" max="10243" width="12.85546875" style="75" customWidth="1"/>
    <col min="10244" max="10244" width="11" style="75" customWidth="1"/>
    <col min="10245" max="10245" width="12.85546875" style="75" customWidth="1"/>
    <col min="10246" max="10246" width="12.7109375" style="75" customWidth="1"/>
    <col min="10247" max="10496" width="9.140625" style="75"/>
    <col min="10497" max="10497" width="8.140625" style="75" customWidth="1"/>
    <col min="10498" max="10498" width="79.5703125" style="75" customWidth="1"/>
    <col min="10499" max="10499" width="12.85546875" style="75" customWidth="1"/>
    <col min="10500" max="10500" width="11" style="75" customWidth="1"/>
    <col min="10501" max="10501" width="12.85546875" style="75" customWidth="1"/>
    <col min="10502" max="10502" width="12.7109375" style="75" customWidth="1"/>
    <col min="10503" max="10752" width="9.140625" style="75"/>
    <col min="10753" max="10753" width="8.140625" style="75" customWidth="1"/>
    <col min="10754" max="10754" width="79.5703125" style="75" customWidth="1"/>
    <col min="10755" max="10755" width="12.85546875" style="75" customWidth="1"/>
    <col min="10756" max="10756" width="11" style="75" customWidth="1"/>
    <col min="10757" max="10757" width="12.85546875" style="75" customWidth="1"/>
    <col min="10758" max="10758" width="12.7109375" style="75" customWidth="1"/>
    <col min="10759" max="11008" width="9.140625" style="75"/>
    <col min="11009" max="11009" width="8.140625" style="75" customWidth="1"/>
    <col min="11010" max="11010" width="79.5703125" style="75" customWidth="1"/>
    <col min="11011" max="11011" width="12.85546875" style="75" customWidth="1"/>
    <col min="11012" max="11012" width="11" style="75" customWidth="1"/>
    <col min="11013" max="11013" width="12.85546875" style="75" customWidth="1"/>
    <col min="11014" max="11014" width="12.7109375" style="75" customWidth="1"/>
    <col min="11015" max="11264" width="9.140625" style="75"/>
    <col min="11265" max="11265" width="8.140625" style="75" customWidth="1"/>
    <col min="11266" max="11266" width="79.5703125" style="75" customWidth="1"/>
    <col min="11267" max="11267" width="12.85546875" style="75" customWidth="1"/>
    <col min="11268" max="11268" width="11" style="75" customWidth="1"/>
    <col min="11269" max="11269" width="12.85546875" style="75" customWidth="1"/>
    <col min="11270" max="11270" width="12.7109375" style="75" customWidth="1"/>
    <col min="11271" max="11520" width="9.140625" style="75"/>
    <col min="11521" max="11521" width="8.140625" style="75" customWidth="1"/>
    <col min="11522" max="11522" width="79.5703125" style="75" customWidth="1"/>
    <col min="11523" max="11523" width="12.85546875" style="75" customWidth="1"/>
    <col min="11524" max="11524" width="11" style="75" customWidth="1"/>
    <col min="11525" max="11525" width="12.85546875" style="75" customWidth="1"/>
    <col min="11526" max="11526" width="12.7109375" style="75" customWidth="1"/>
    <col min="11527" max="11776" width="9.140625" style="75"/>
    <col min="11777" max="11777" width="8.140625" style="75" customWidth="1"/>
    <col min="11778" max="11778" width="79.5703125" style="75" customWidth="1"/>
    <col min="11779" max="11779" width="12.85546875" style="75" customWidth="1"/>
    <col min="11780" max="11780" width="11" style="75" customWidth="1"/>
    <col min="11781" max="11781" width="12.85546875" style="75" customWidth="1"/>
    <col min="11782" max="11782" width="12.7109375" style="75" customWidth="1"/>
    <col min="11783" max="12032" width="9.140625" style="75"/>
    <col min="12033" max="12033" width="8.140625" style="75" customWidth="1"/>
    <col min="12034" max="12034" width="79.5703125" style="75" customWidth="1"/>
    <col min="12035" max="12035" width="12.85546875" style="75" customWidth="1"/>
    <col min="12036" max="12036" width="11" style="75" customWidth="1"/>
    <col min="12037" max="12037" width="12.85546875" style="75" customWidth="1"/>
    <col min="12038" max="12038" width="12.7109375" style="75" customWidth="1"/>
    <col min="12039" max="12288" width="9.140625" style="75"/>
    <col min="12289" max="12289" width="8.140625" style="75" customWidth="1"/>
    <col min="12290" max="12290" width="79.5703125" style="75" customWidth="1"/>
    <col min="12291" max="12291" width="12.85546875" style="75" customWidth="1"/>
    <col min="12292" max="12292" width="11" style="75" customWidth="1"/>
    <col min="12293" max="12293" width="12.85546875" style="75" customWidth="1"/>
    <col min="12294" max="12294" width="12.7109375" style="75" customWidth="1"/>
    <col min="12295" max="12544" width="9.140625" style="75"/>
    <col min="12545" max="12545" width="8.140625" style="75" customWidth="1"/>
    <col min="12546" max="12546" width="79.5703125" style="75" customWidth="1"/>
    <col min="12547" max="12547" width="12.85546875" style="75" customWidth="1"/>
    <col min="12548" max="12548" width="11" style="75" customWidth="1"/>
    <col min="12549" max="12549" width="12.85546875" style="75" customWidth="1"/>
    <col min="12550" max="12550" width="12.7109375" style="75" customWidth="1"/>
    <col min="12551" max="12800" width="9.140625" style="75"/>
    <col min="12801" max="12801" width="8.140625" style="75" customWidth="1"/>
    <col min="12802" max="12802" width="79.5703125" style="75" customWidth="1"/>
    <col min="12803" max="12803" width="12.85546875" style="75" customWidth="1"/>
    <col min="12804" max="12804" width="11" style="75" customWidth="1"/>
    <col min="12805" max="12805" width="12.85546875" style="75" customWidth="1"/>
    <col min="12806" max="12806" width="12.7109375" style="75" customWidth="1"/>
    <col min="12807" max="13056" width="9.140625" style="75"/>
    <col min="13057" max="13057" width="8.140625" style="75" customWidth="1"/>
    <col min="13058" max="13058" width="79.5703125" style="75" customWidth="1"/>
    <col min="13059" max="13059" width="12.85546875" style="75" customWidth="1"/>
    <col min="13060" max="13060" width="11" style="75" customWidth="1"/>
    <col min="13061" max="13061" width="12.85546875" style="75" customWidth="1"/>
    <col min="13062" max="13062" width="12.7109375" style="75" customWidth="1"/>
    <col min="13063" max="13312" width="9.140625" style="75"/>
    <col min="13313" max="13313" width="8.140625" style="75" customWidth="1"/>
    <col min="13314" max="13314" width="79.5703125" style="75" customWidth="1"/>
    <col min="13315" max="13315" width="12.85546875" style="75" customWidth="1"/>
    <col min="13316" max="13316" width="11" style="75" customWidth="1"/>
    <col min="13317" max="13317" width="12.85546875" style="75" customWidth="1"/>
    <col min="13318" max="13318" width="12.7109375" style="75" customWidth="1"/>
    <col min="13319" max="13568" width="9.140625" style="75"/>
    <col min="13569" max="13569" width="8.140625" style="75" customWidth="1"/>
    <col min="13570" max="13570" width="79.5703125" style="75" customWidth="1"/>
    <col min="13571" max="13571" width="12.85546875" style="75" customWidth="1"/>
    <col min="13572" max="13572" width="11" style="75" customWidth="1"/>
    <col min="13573" max="13573" width="12.85546875" style="75" customWidth="1"/>
    <col min="13574" max="13574" width="12.7109375" style="75" customWidth="1"/>
    <col min="13575" max="13824" width="9.140625" style="75"/>
    <col min="13825" max="13825" width="8.140625" style="75" customWidth="1"/>
    <col min="13826" max="13826" width="79.5703125" style="75" customWidth="1"/>
    <col min="13827" max="13827" width="12.85546875" style="75" customWidth="1"/>
    <col min="13828" max="13828" width="11" style="75" customWidth="1"/>
    <col min="13829" max="13829" width="12.85546875" style="75" customWidth="1"/>
    <col min="13830" max="13830" width="12.7109375" style="75" customWidth="1"/>
    <col min="13831" max="14080" width="9.140625" style="75"/>
    <col min="14081" max="14081" width="8.140625" style="75" customWidth="1"/>
    <col min="14082" max="14082" width="79.5703125" style="75" customWidth="1"/>
    <col min="14083" max="14083" width="12.85546875" style="75" customWidth="1"/>
    <col min="14084" max="14084" width="11" style="75" customWidth="1"/>
    <col min="14085" max="14085" width="12.85546875" style="75" customWidth="1"/>
    <col min="14086" max="14086" width="12.7109375" style="75" customWidth="1"/>
    <col min="14087" max="14336" width="9.140625" style="75"/>
    <col min="14337" max="14337" width="8.140625" style="75" customWidth="1"/>
    <col min="14338" max="14338" width="79.5703125" style="75" customWidth="1"/>
    <col min="14339" max="14339" width="12.85546875" style="75" customWidth="1"/>
    <col min="14340" max="14340" width="11" style="75" customWidth="1"/>
    <col min="14341" max="14341" width="12.85546875" style="75" customWidth="1"/>
    <col min="14342" max="14342" width="12.7109375" style="75" customWidth="1"/>
    <col min="14343" max="14592" width="9.140625" style="75"/>
    <col min="14593" max="14593" width="8.140625" style="75" customWidth="1"/>
    <col min="14594" max="14594" width="79.5703125" style="75" customWidth="1"/>
    <col min="14595" max="14595" width="12.85546875" style="75" customWidth="1"/>
    <col min="14596" max="14596" width="11" style="75" customWidth="1"/>
    <col min="14597" max="14597" width="12.85546875" style="75" customWidth="1"/>
    <col min="14598" max="14598" width="12.7109375" style="75" customWidth="1"/>
    <col min="14599" max="14848" width="9.140625" style="75"/>
    <col min="14849" max="14849" width="8.140625" style="75" customWidth="1"/>
    <col min="14850" max="14850" width="79.5703125" style="75" customWidth="1"/>
    <col min="14851" max="14851" width="12.85546875" style="75" customWidth="1"/>
    <col min="14852" max="14852" width="11" style="75" customWidth="1"/>
    <col min="14853" max="14853" width="12.85546875" style="75" customWidth="1"/>
    <col min="14854" max="14854" width="12.7109375" style="75" customWidth="1"/>
    <col min="14855" max="15104" width="9.140625" style="75"/>
    <col min="15105" max="15105" width="8.140625" style="75" customWidth="1"/>
    <col min="15106" max="15106" width="79.5703125" style="75" customWidth="1"/>
    <col min="15107" max="15107" width="12.85546875" style="75" customWidth="1"/>
    <col min="15108" max="15108" width="11" style="75" customWidth="1"/>
    <col min="15109" max="15109" width="12.85546875" style="75" customWidth="1"/>
    <col min="15110" max="15110" width="12.7109375" style="75" customWidth="1"/>
    <col min="15111" max="15360" width="9.140625" style="75"/>
    <col min="15361" max="15361" width="8.140625" style="75" customWidth="1"/>
    <col min="15362" max="15362" width="79.5703125" style="75" customWidth="1"/>
    <col min="15363" max="15363" width="12.85546875" style="75" customWidth="1"/>
    <col min="15364" max="15364" width="11" style="75" customWidth="1"/>
    <col min="15365" max="15365" width="12.85546875" style="75" customWidth="1"/>
    <col min="15366" max="15366" width="12.7109375" style="75" customWidth="1"/>
    <col min="15367" max="15616" width="9.140625" style="75"/>
    <col min="15617" max="15617" width="8.140625" style="75" customWidth="1"/>
    <col min="15618" max="15618" width="79.5703125" style="75" customWidth="1"/>
    <col min="15619" max="15619" width="12.85546875" style="75" customWidth="1"/>
    <col min="15620" max="15620" width="11" style="75" customWidth="1"/>
    <col min="15621" max="15621" width="12.85546875" style="75" customWidth="1"/>
    <col min="15622" max="15622" width="12.7109375" style="75" customWidth="1"/>
    <col min="15623" max="15872" width="9.140625" style="75"/>
    <col min="15873" max="15873" width="8.140625" style="75" customWidth="1"/>
    <col min="15874" max="15874" width="79.5703125" style="75" customWidth="1"/>
    <col min="15875" max="15875" width="12.85546875" style="75" customWidth="1"/>
    <col min="15876" max="15876" width="11" style="75" customWidth="1"/>
    <col min="15877" max="15877" width="12.85546875" style="75" customWidth="1"/>
    <col min="15878" max="15878" width="12.7109375" style="75" customWidth="1"/>
    <col min="15879" max="16128" width="9.140625" style="75"/>
    <col min="16129" max="16129" width="8.140625" style="75" customWidth="1"/>
    <col min="16130" max="16130" width="79.5703125" style="75" customWidth="1"/>
    <col min="16131" max="16131" width="12.85546875" style="75" customWidth="1"/>
    <col min="16132" max="16132" width="11" style="75" customWidth="1"/>
    <col min="16133" max="16133" width="12.85546875" style="75" customWidth="1"/>
    <col min="16134" max="16134" width="12.7109375" style="75" customWidth="1"/>
    <col min="16135" max="16384" width="9.140625" style="75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7" spans="1:6" ht="32.25" customHeight="1" x14ac:dyDescent="0.2">
      <c r="A7" s="78" t="s">
        <v>80</v>
      </c>
      <c r="B7" s="78" t="s">
        <v>93</v>
      </c>
      <c r="C7" s="98" t="s">
        <v>113</v>
      </c>
      <c r="D7" s="98" t="s">
        <v>57</v>
      </c>
      <c r="E7" s="98" t="s">
        <v>114</v>
      </c>
      <c r="F7" s="98" t="s">
        <v>148</v>
      </c>
    </row>
    <row r="8" spans="1:6" x14ac:dyDescent="0.2">
      <c r="A8" s="136" t="s">
        <v>92</v>
      </c>
      <c r="B8" s="137"/>
      <c r="C8" s="137"/>
      <c r="D8" s="137"/>
      <c r="E8" s="137"/>
      <c r="F8" s="137"/>
    </row>
    <row r="9" spans="1:6" x14ac:dyDescent="0.2">
      <c r="A9" s="80" t="s">
        <v>38</v>
      </c>
      <c r="B9" s="80" t="s">
        <v>9</v>
      </c>
      <c r="C9" s="81">
        <v>5064838</v>
      </c>
      <c r="D9" s="81">
        <v>435879</v>
      </c>
      <c r="E9" s="82" t="s">
        <v>115</v>
      </c>
      <c r="F9" s="81">
        <v>5503717</v>
      </c>
    </row>
    <row r="10" spans="1:6" x14ac:dyDescent="0.2">
      <c r="A10" s="75" t="s">
        <v>78</v>
      </c>
      <c r="B10" s="75" t="s">
        <v>77</v>
      </c>
      <c r="C10" s="59">
        <v>3706550</v>
      </c>
      <c r="D10" s="59">
        <v>392602</v>
      </c>
      <c r="E10" s="68" t="s">
        <v>116</v>
      </c>
      <c r="F10" s="59">
        <v>4099152</v>
      </c>
    </row>
    <row r="11" spans="1:6" x14ac:dyDescent="0.2">
      <c r="A11" s="75" t="s">
        <v>76</v>
      </c>
      <c r="B11" s="75" t="s">
        <v>75</v>
      </c>
      <c r="C11" s="59">
        <v>1</v>
      </c>
      <c r="D11" s="59">
        <v>0</v>
      </c>
      <c r="E11" s="68" t="s">
        <v>87</v>
      </c>
      <c r="F11" s="59">
        <v>1</v>
      </c>
    </row>
    <row r="12" spans="1:6" x14ac:dyDescent="0.2">
      <c r="A12" s="75" t="s">
        <v>74</v>
      </c>
      <c r="B12" s="75" t="s">
        <v>73</v>
      </c>
      <c r="C12" s="59">
        <v>222968</v>
      </c>
      <c r="D12" s="59">
        <v>0</v>
      </c>
      <c r="E12" s="68" t="s">
        <v>87</v>
      </c>
      <c r="F12" s="59">
        <v>222968</v>
      </c>
    </row>
    <row r="13" spans="1:6" x14ac:dyDescent="0.2">
      <c r="A13" s="75" t="s">
        <v>72</v>
      </c>
      <c r="B13" s="75" t="s">
        <v>71</v>
      </c>
      <c r="C13" s="59">
        <v>37319</v>
      </c>
      <c r="D13" s="59">
        <v>0</v>
      </c>
      <c r="E13" s="68" t="s">
        <v>87</v>
      </c>
      <c r="F13" s="59">
        <v>37319</v>
      </c>
    </row>
    <row r="14" spans="1:6" x14ac:dyDescent="0.2">
      <c r="A14" s="75" t="s">
        <v>70</v>
      </c>
      <c r="B14" s="75" t="s">
        <v>69</v>
      </c>
      <c r="C14" s="59">
        <v>1098000</v>
      </c>
      <c r="D14" s="59">
        <v>43277</v>
      </c>
      <c r="E14" s="68" t="s">
        <v>117</v>
      </c>
      <c r="F14" s="59">
        <v>1144277</v>
      </c>
    </row>
    <row r="15" spans="1:6" x14ac:dyDescent="0.2">
      <c r="A15" s="80" t="s">
        <v>41</v>
      </c>
      <c r="B15" s="80" t="s">
        <v>11</v>
      </c>
      <c r="C15" s="81">
        <v>4986087</v>
      </c>
      <c r="D15" s="81">
        <v>413656</v>
      </c>
      <c r="E15" s="82" t="s">
        <v>118</v>
      </c>
      <c r="F15" s="81">
        <v>5399743</v>
      </c>
    </row>
    <row r="16" spans="1:6" x14ac:dyDescent="0.2">
      <c r="A16" s="75" t="s">
        <v>47</v>
      </c>
      <c r="B16" s="75" t="s">
        <v>12</v>
      </c>
      <c r="C16" s="59">
        <v>3905296</v>
      </c>
      <c r="D16" s="59">
        <v>396681</v>
      </c>
      <c r="E16" s="68" t="s">
        <v>119</v>
      </c>
      <c r="F16" s="59">
        <v>4301977</v>
      </c>
    </row>
    <row r="17" spans="1:6" x14ac:dyDescent="0.2">
      <c r="A17" s="75" t="s">
        <v>42</v>
      </c>
      <c r="B17" s="75" t="s">
        <v>18</v>
      </c>
      <c r="C17" s="59">
        <v>1007468</v>
      </c>
      <c r="D17" s="59">
        <v>19475</v>
      </c>
      <c r="E17" s="68" t="s">
        <v>120</v>
      </c>
      <c r="F17" s="59">
        <v>1026943</v>
      </c>
    </row>
    <row r="18" spans="1:6" x14ac:dyDescent="0.2">
      <c r="A18" s="75" t="s">
        <v>45</v>
      </c>
      <c r="B18" s="75" t="s">
        <v>46</v>
      </c>
      <c r="C18" s="59">
        <v>3400</v>
      </c>
      <c r="D18" s="59">
        <v>0</v>
      </c>
      <c r="E18" s="68" t="s">
        <v>87</v>
      </c>
      <c r="F18" s="59">
        <v>3400</v>
      </c>
    </row>
    <row r="19" spans="1:6" x14ac:dyDescent="0.2">
      <c r="A19" s="75" t="s">
        <v>52</v>
      </c>
      <c r="B19" s="75" t="s">
        <v>53</v>
      </c>
      <c r="C19" s="59">
        <v>2200</v>
      </c>
      <c r="D19" s="59">
        <v>0</v>
      </c>
      <c r="E19" s="68" t="s">
        <v>87</v>
      </c>
      <c r="F19" s="59">
        <v>2200</v>
      </c>
    </row>
    <row r="20" spans="1:6" x14ac:dyDescent="0.2">
      <c r="A20" s="75" t="s">
        <v>43</v>
      </c>
      <c r="B20" s="75" t="s">
        <v>44</v>
      </c>
      <c r="C20" s="59">
        <v>62323</v>
      </c>
      <c r="D20" s="59">
        <v>-2500</v>
      </c>
      <c r="E20" s="68" t="s">
        <v>121</v>
      </c>
      <c r="F20" s="59">
        <v>59823</v>
      </c>
    </row>
    <row r="21" spans="1:6" x14ac:dyDescent="0.2">
      <c r="A21" s="75" t="s">
        <v>90</v>
      </c>
      <c r="B21" s="75" t="s">
        <v>89</v>
      </c>
      <c r="C21" s="59">
        <v>5400</v>
      </c>
      <c r="D21" s="59">
        <v>0</v>
      </c>
      <c r="E21" s="68" t="s">
        <v>87</v>
      </c>
      <c r="F21" s="59">
        <v>5400</v>
      </c>
    </row>
    <row r="22" spans="1:6" x14ac:dyDescent="0.2">
      <c r="A22" s="80" t="s">
        <v>48</v>
      </c>
      <c r="B22" s="80" t="s">
        <v>13</v>
      </c>
      <c r="C22" s="81">
        <v>101600</v>
      </c>
      <c r="D22" s="81">
        <v>19092</v>
      </c>
      <c r="E22" s="82" t="s">
        <v>122</v>
      </c>
      <c r="F22" s="81">
        <v>120692</v>
      </c>
    </row>
    <row r="23" spans="1:6" x14ac:dyDescent="0.2">
      <c r="A23" s="75" t="s">
        <v>49</v>
      </c>
      <c r="B23" s="75" t="s">
        <v>50</v>
      </c>
      <c r="C23" s="59">
        <v>930</v>
      </c>
      <c r="D23" s="59">
        <v>0</v>
      </c>
      <c r="E23" s="68" t="s">
        <v>87</v>
      </c>
      <c r="F23" s="59">
        <v>930</v>
      </c>
    </row>
    <row r="24" spans="1:6" x14ac:dyDescent="0.2">
      <c r="A24" s="75" t="s">
        <v>51</v>
      </c>
      <c r="B24" s="75" t="s">
        <v>22</v>
      </c>
      <c r="C24" s="59">
        <v>100670</v>
      </c>
      <c r="D24" s="59">
        <v>19092</v>
      </c>
      <c r="E24" s="68" t="s">
        <v>123</v>
      </c>
      <c r="F24" s="59">
        <v>119762</v>
      </c>
    </row>
    <row r="25" spans="1:6" x14ac:dyDescent="0.2">
      <c r="A25" s="136" t="s">
        <v>88</v>
      </c>
      <c r="B25" s="137"/>
      <c r="C25" s="137"/>
      <c r="D25" s="137"/>
      <c r="E25" s="137"/>
      <c r="F25" s="137"/>
    </row>
    <row r="26" spans="1:6" x14ac:dyDescent="0.2">
      <c r="A26" s="80" t="s">
        <v>39</v>
      </c>
      <c r="B26" s="80" t="s">
        <v>56</v>
      </c>
      <c r="C26" s="81">
        <v>22849</v>
      </c>
      <c r="D26" s="81">
        <v>-6131</v>
      </c>
      <c r="E26" s="82" t="s">
        <v>91</v>
      </c>
      <c r="F26" s="81">
        <v>16718</v>
      </c>
    </row>
    <row r="27" spans="1:6" x14ac:dyDescent="0.2">
      <c r="A27" s="75" t="s">
        <v>62</v>
      </c>
      <c r="B27" s="75" t="s">
        <v>55</v>
      </c>
      <c r="C27" s="59">
        <v>22849</v>
      </c>
      <c r="D27" s="59">
        <v>-6131</v>
      </c>
      <c r="E27" s="68" t="s">
        <v>91</v>
      </c>
      <c r="F27" s="59">
        <v>16718</v>
      </c>
    </row>
  </sheetData>
  <mergeCells count="7">
    <mergeCell ref="A25:F25"/>
    <mergeCell ref="A1:C1"/>
    <mergeCell ref="A2:B2"/>
    <mergeCell ref="A3:C3"/>
    <mergeCell ref="A4:B4"/>
    <mergeCell ref="A5:B5"/>
    <mergeCell ref="A8:F8"/>
  </mergeCells>
  <pageMargins left="0.75" right="0.75" top="1" bottom="1" header="0.5" footer="0.5"/>
  <pageSetup scale="94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F465-1668-4992-87F2-A6C382DDD804}">
  <sheetPr>
    <pageSetUpPr fitToPage="1"/>
  </sheetPr>
  <dimension ref="A1:F32"/>
  <sheetViews>
    <sheetView workbookViewId="0">
      <selection activeCell="F21" sqref="F21"/>
    </sheetView>
  </sheetViews>
  <sheetFormatPr defaultRowHeight="12.75" x14ac:dyDescent="0.2"/>
  <cols>
    <col min="1" max="1" width="8.140625" style="76" customWidth="1"/>
    <col min="2" max="2" width="79.5703125" style="76" customWidth="1"/>
    <col min="3" max="3" width="12.85546875" style="76" customWidth="1"/>
    <col min="4" max="4" width="17.28515625" style="76" customWidth="1"/>
    <col min="5" max="5" width="0.140625" style="76" hidden="1" customWidth="1"/>
    <col min="6" max="6" width="12.7109375" style="76" customWidth="1"/>
    <col min="7" max="256" width="9.140625" style="76"/>
    <col min="257" max="257" width="8.140625" style="76" customWidth="1"/>
    <col min="258" max="258" width="79.5703125" style="76" customWidth="1"/>
    <col min="259" max="259" width="12.85546875" style="76" customWidth="1"/>
    <col min="260" max="260" width="19" style="76" customWidth="1"/>
    <col min="261" max="261" width="12.85546875" style="76" customWidth="1"/>
    <col min="262" max="262" width="12.7109375" style="76" customWidth="1"/>
    <col min="263" max="512" width="9.140625" style="76"/>
    <col min="513" max="513" width="8.140625" style="76" customWidth="1"/>
    <col min="514" max="514" width="79.5703125" style="76" customWidth="1"/>
    <col min="515" max="515" width="12.85546875" style="76" customWidth="1"/>
    <col min="516" max="516" width="19" style="76" customWidth="1"/>
    <col min="517" max="517" width="12.85546875" style="76" customWidth="1"/>
    <col min="518" max="518" width="12.7109375" style="76" customWidth="1"/>
    <col min="519" max="768" width="9.140625" style="76"/>
    <col min="769" max="769" width="8.140625" style="76" customWidth="1"/>
    <col min="770" max="770" width="79.5703125" style="76" customWidth="1"/>
    <col min="771" max="771" width="12.85546875" style="76" customWidth="1"/>
    <col min="772" max="772" width="19" style="76" customWidth="1"/>
    <col min="773" max="773" width="12.85546875" style="76" customWidth="1"/>
    <col min="774" max="774" width="12.7109375" style="76" customWidth="1"/>
    <col min="775" max="1024" width="9.140625" style="76"/>
    <col min="1025" max="1025" width="8.140625" style="76" customWidth="1"/>
    <col min="1026" max="1026" width="79.5703125" style="76" customWidth="1"/>
    <col min="1027" max="1027" width="12.85546875" style="76" customWidth="1"/>
    <col min="1028" max="1028" width="19" style="76" customWidth="1"/>
    <col min="1029" max="1029" width="12.85546875" style="76" customWidth="1"/>
    <col min="1030" max="1030" width="12.7109375" style="76" customWidth="1"/>
    <col min="1031" max="1280" width="9.140625" style="76"/>
    <col min="1281" max="1281" width="8.140625" style="76" customWidth="1"/>
    <col min="1282" max="1282" width="79.5703125" style="76" customWidth="1"/>
    <col min="1283" max="1283" width="12.85546875" style="76" customWidth="1"/>
    <col min="1284" max="1284" width="19" style="76" customWidth="1"/>
    <col min="1285" max="1285" width="12.85546875" style="76" customWidth="1"/>
    <col min="1286" max="1286" width="12.7109375" style="76" customWidth="1"/>
    <col min="1287" max="1536" width="9.140625" style="76"/>
    <col min="1537" max="1537" width="8.140625" style="76" customWidth="1"/>
    <col min="1538" max="1538" width="79.5703125" style="76" customWidth="1"/>
    <col min="1539" max="1539" width="12.85546875" style="76" customWidth="1"/>
    <col min="1540" max="1540" width="19" style="76" customWidth="1"/>
    <col min="1541" max="1541" width="12.85546875" style="76" customWidth="1"/>
    <col min="1542" max="1542" width="12.7109375" style="76" customWidth="1"/>
    <col min="1543" max="1792" width="9.140625" style="76"/>
    <col min="1793" max="1793" width="8.140625" style="76" customWidth="1"/>
    <col min="1794" max="1794" width="79.5703125" style="76" customWidth="1"/>
    <col min="1795" max="1795" width="12.85546875" style="76" customWidth="1"/>
    <col min="1796" max="1796" width="19" style="76" customWidth="1"/>
    <col min="1797" max="1797" width="12.85546875" style="76" customWidth="1"/>
    <col min="1798" max="1798" width="12.7109375" style="76" customWidth="1"/>
    <col min="1799" max="2048" width="9.140625" style="76"/>
    <col min="2049" max="2049" width="8.140625" style="76" customWidth="1"/>
    <col min="2050" max="2050" width="79.5703125" style="76" customWidth="1"/>
    <col min="2051" max="2051" width="12.85546875" style="76" customWidth="1"/>
    <col min="2052" max="2052" width="19" style="76" customWidth="1"/>
    <col min="2053" max="2053" width="12.85546875" style="76" customWidth="1"/>
    <col min="2054" max="2054" width="12.7109375" style="76" customWidth="1"/>
    <col min="2055" max="2304" width="9.140625" style="76"/>
    <col min="2305" max="2305" width="8.140625" style="76" customWidth="1"/>
    <col min="2306" max="2306" width="79.5703125" style="76" customWidth="1"/>
    <col min="2307" max="2307" width="12.85546875" style="76" customWidth="1"/>
    <col min="2308" max="2308" width="19" style="76" customWidth="1"/>
    <col min="2309" max="2309" width="12.85546875" style="76" customWidth="1"/>
    <col min="2310" max="2310" width="12.7109375" style="76" customWidth="1"/>
    <col min="2311" max="2560" width="9.140625" style="76"/>
    <col min="2561" max="2561" width="8.140625" style="76" customWidth="1"/>
    <col min="2562" max="2562" width="79.5703125" style="76" customWidth="1"/>
    <col min="2563" max="2563" width="12.85546875" style="76" customWidth="1"/>
    <col min="2564" max="2564" width="19" style="76" customWidth="1"/>
    <col min="2565" max="2565" width="12.85546875" style="76" customWidth="1"/>
    <col min="2566" max="2566" width="12.7109375" style="76" customWidth="1"/>
    <col min="2567" max="2816" width="9.140625" style="76"/>
    <col min="2817" max="2817" width="8.140625" style="76" customWidth="1"/>
    <col min="2818" max="2818" width="79.5703125" style="76" customWidth="1"/>
    <col min="2819" max="2819" width="12.85546875" style="76" customWidth="1"/>
    <col min="2820" max="2820" width="19" style="76" customWidth="1"/>
    <col min="2821" max="2821" width="12.85546875" style="76" customWidth="1"/>
    <col min="2822" max="2822" width="12.7109375" style="76" customWidth="1"/>
    <col min="2823" max="3072" width="9.140625" style="76"/>
    <col min="3073" max="3073" width="8.140625" style="76" customWidth="1"/>
    <col min="3074" max="3074" width="79.5703125" style="76" customWidth="1"/>
    <col min="3075" max="3075" width="12.85546875" style="76" customWidth="1"/>
    <col min="3076" max="3076" width="19" style="76" customWidth="1"/>
    <col min="3077" max="3077" width="12.85546875" style="76" customWidth="1"/>
    <col min="3078" max="3078" width="12.7109375" style="76" customWidth="1"/>
    <col min="3079" max="3328" width="9.140625" style="76"/>
    <col min="3329" max="3329" width="8.140625" style="76" customWidth="1"/>
    <col min="3330" max="3330" width="79.5703125" style="76" customWidth="1"/>
    <col min="3331" max="3331" width="12.85546875" style="76" customWidth="1"/>
    <col min="3332" max="3332" width="19" style="76" customWidth="1"/>
    <col min="3333" max="3333" width="12.85546875" style="76" customWidth="1"/>
    <col min="3334" max="3334" width="12.7109375" style="76" customWidth="1"/>
    <col min="3335" max="3584" width="9.140625" style="76"/>
    <col min="3585" max="3585" width="8.140625" style="76" customWidth="1"/>
    <col min="3586" max="3586" width="79.5703125" style="76" customWidth="1"/>
    <col min="3587" max="3587" width="12.85546875" style="76" customWidth="1"/>
    <col min="3588" max="3588" width="19" style="76" customWidth="1"/>
    <col min="3589" max="3589" width="12.85546875" style="76" customWidth="1"/>
    <col min="3590" max="3590" width="12.7109375" style="76" customWidth="1"/>
    <col min="3591" max="3840" width="9.140625" style="76"/>
    <col min="3841" max="3841" width="8.140625" style="76" customWidth="1"/>
    <col min="3842" max="3842" width="79.5703125" style="76" customWidth="1"/>
    <col min="3843" max="3843" width="12.85546875" style="76" customWidth="1"/>
    <col min="3844" max="3844" width="19" style="76" customWidth="1"/>
    <col min="3845" max="3845" width="12.85546875" style="76" customWidth="1"/>
    <col min="3846" max="3846" width="12.7109375" style="76" customWidth="1"/>
    <col min="3847" max="4096" width="9.140625" style="76"/>
    <col min="4097" max="4097" width="8.140625" style="76" customWidth="1"/>
    <col min="4098" max="4098" width="79.5703125" style="76" customWidth="1"/>
    <col min="4099" max="4099" width="12.85546875" style="76" customWidth="1"/>
    <col min="4100" max="4100" width="19" style="76" customWidth="1"/>
    <col min="4101" max="4101" width="12.85546875" style="76" customWidth="1"/>
    <col min="4102" max="4102" width="12.7109375" style="76" customWidth="1"/>
    <col min="4103" max="4352" width="9.140625" style="76"/>
    <col min="4353" max="4353" width="8.140625" style="76" customWidth="1"/>
    <col min="4354" max="4354" width="79.5703125" style="76" customWidth="1"/>
    <col min="4355" max="4355" width="12.85546875" style="76" customWidth="1"/>
    <col min="4356" max="4356" width="19" style="76" customWidth="1"/>
    <col min="4357" max="4357" width="12.85546875" style="76" customWidth="1"/>
    <col min="4358" max="4358" width="12.7109375" style="76" customWidth="1"/>
    <col min="4359" max="4608" width="9.140625" style="76"/>
    <col min="4609" max="4609" width="8.140625" style="76" customWidth="1"/>
    <col min="4610" max="4610" width="79.5703125" style="76" customWidth="1"/>
    <col min="4611" max="4611" width="12.85546875" style="76" customWidth="1"/>
    <col min="4612" max="4612" width="19" style="76" customWidth="1"/>
    <col min="4613" max="4613" width="12.85546875" style="76" customWidth="1"/>
    <col min="4614" max="4614" width="12.7109375" style="76" customWidth="1"/>
    <col min="4615" max="4864" width="9.140625" style="76"/>
    <col min="4865" max="4865" width="8.140625" style="76" customWidth="1"/>
    <col min="4866" max="4866" width="79.5703125" style="76" customWidth="1"/>
    <col min="4867" max="4867" width="12.85546875" style="76" customWidth="1"/>
    <col min="4868" max="4868" width="19" style="76" customWidth="1"/>
    <col min="4869" max="4869" width="12.85546875" style="76" customWidth="1"/>
    <col min="4870" max="4870" width="12.7109375" style="76" customWidth="1"/>
    <col min="4871" max="5120" width="9.140625" style="76"/>
    <col min="5121" max="5121" width="8.140625" style="76" customWidth="1"/>
    <col min="5122" max="5122" width="79.5703125" style="76" customWidth="1"/>
    <col min="5123" max="5123" width="12.85546875" style="76" customWidth="1"/>
    <col min="5124" max="5124" width="19" style="76" customWidth="1"/>
    <col min="5125" max="5125" width="12.85546875" style="76" customWidth="1"/>
    <col min="5126" max="5126" width="12.7109375" style="76" customWidth="1"/>
    <col min="5127" max="5376" width="9.140625" style="76"/>
    <col min="5377" max="5377" width="8.140625" style="76" customWidth="1"/>
    <col min="5378" max="5378" width="79.5703125" style="76" customWidth="1"/>
    <col min="5379" max="5379" width="12.85546875" style="76" customWidth="1"/>
    <col min="5380" max="5380" width="19" style="76" customWidth="1"/>
    <col min="5381" max="5381" width="12.85546875" style="76" customWidth="1"/>
    <col min="5382" max="5382" width="12.7109375" style="76" customWidth="1"/>
    <col min="5383" max="5632" width="9.140625" style="76"/>
    <col min="5633" max="5633" width="8.140625" style="76" customWidth="1"/>
    <col min="5634" max="5634" width="79.5703125" style="76" customWidth="1"/>
    <col min="5635" max="5635" width="12.85546875" style="76" customWidth="1"/>
    <col min="5636" max="5636" width="19" style="76" customWidth="1"/>
    <col min="5637" max="5637" width="12.85546875" style="76" customWidth="1"/>
    <col min="5638" max="5638" width="12.7109375" style="76" customWidth="1"/>
    <col min="5639" max="5888" width="9.140625" style="76"/>
    <col min="5889" max="5889" width="8.140625" style="76" customWidth="1"/>
    <col min="5890" max="5890" width="79.5703125" style="76" customWidth="1"/>
    <col min="5891" max="5891" width="12.85546875" style="76" customWidth="1"/>
    <col min="5892" max="5892" width="19" style="76" customWidth="1"/>
    <col min="5893" max="5893" width="12.85546875" style="76" customWidth="1"/>
    <col min="5894" max="5894" width="12.7109375" style="76" customWidth="1"/>
    <col min="5895" max="6144" width="9.140625" style="76"/>
    <col min="6145" max="6145" width="8.140625" style="76" customWidth="1"/>
    <col min="6146" max="6146" width="79.5703125" style="76" customWidth="1"/>
    <col min="6147" max="6147" width="12.85546875" style="76" customWidth="1"/>
    <col min="6148" max="6148" width="19" style="76" customWidth="1"/>
    <col min="6149" max="6149" width="12.85546875" style="76" customWidth="1"/>
    <col min="6150" max="6150" width="12.7109375" style="76" customWidth="1"/>
    <col min="6151" max="6400" width="9.140625" style="76"/>
    <col min="6401" max="6401" width="8.140625" style="76" customWidth="1"/>
    <col min="6402" max="6402" width="79.5703125" style="76" customWidth="1"/>
    <col min="6403" max="6403" width="12.85546875" style="76" customWidth="1"/>
    <col min="6404" max="6404" width="19" style="76" customWidth="1"/>
    <col min="6405" max="6405" width="12.85546875" style="76" customWidth="1"/>
    <col min="6406" max="6406" width="12.7109375" style="76" customWidth="1"/>
    <col min="6407" max="6656" width="9.140625" style="76"/>
    <col min="6657" max="6657" width="8.140625" style="76" customWidth="1"/>
    <col min="6658" max="6658" width="79.5703125" style="76" customWidth="1"/>
    <col min="6659" max="6659" width="12.85546875" style="76" customWidth="1"/>
    <col min="6660" max="6660" width="19" style="76" customWidth="1"/>
    <col min="6661" max="6661" width="12.85546875" style="76" customWidth="1"/>
    <col min="6662" max="6662" width="12.7109375" style="76" customWidth="1"/>
    <col min="6663" max="6912" width="9.140625" style="76"/>
    <col min="6913" max="6913" width="8.140625" style="76" customWidth="1"/>
    <col min="6914" max="6914" width="79.5703125" style="76" customWidth="1"/>
    <col min="6915" max="6915" width="12.85546875" style="76" customWidth="1"/>
    <col min="6916" max="6916" width="19" style="76" customWidth="1"/>
    <col min="6917" max="6917" width="12.85546875" style="76" customWidth="1"/>
    <col min="6918" max="6918" width="12.7109375" style="76" customWidth="1"/>
    <col min="6919" max="7168" width="9.140625" style="76"/>
    <col min="7169" max="7169" width="8.140625" style="76" customWidth="1"/>
    <col min="7170" max="7170" width="79.5703125" style="76" customWidth="1"/>
    <col min="7171" max="7171" width="12.85546875" style="76" customWidth="1"/>
    <col min="7172" max="7172" width="19" style="76" customWidth="1"/>
    <col min="7173" max="7173" width="12.85546875" style="76" customWidth="1"/>
    <col min="7174" max="7174" width="12.7109375" style="76" customWidth="1"/>
    <col min="7175" max="7424" width="9.140625" style="76"/>
    <col min="7425" max="7425" width="8.140625" style="76" customWidth="1"/>
    <col min="7426" max="7426" width="79.5703125" style="76" customWidth="1"/>
    <col min="7427" max="7427" width="12.85546875" style="76" customWidth="1"/>
    <col min="7428" max="7428" width="19" style="76" customWidth="1"/>
    <col min="7429" max="7429" width="12.85546875" style="76" customWidth="1"/>
    <col min="7430" max="7430" width="12.7109375" style="76" customWidth="1"/>
    <col min="7431" max="7680" width="9.140625" style="76"/>
    <col min="7681" max="7681" width="8.140625" style="76" customWidth="1"/>
    <col min="7682" max="7682" width="79.5703125" style="76" customWidth="1"/>
    <col min="7683" max="7683" width="12.85546875" style="76" customWidth="1"/>
    <col min="7684" max="7684" width="19" style="76" customWidth="1"/>
    <col min="7685" max="7685" width="12.85546875" style="76" customWidth="1"/>
    <col min="7686" max="7686" width="12.7109375" style="76" customWidth="1"/>
    <col min="7687" max="7936" width="9.140625" style="76"/>
    <col min="7937" max="7937" width="8.140625" style="76" customWidth="1"/>
    <col min="7938" max="7938" width="79.5703125" style="76" customWidth="1"/>
    <col min="7939" max="7939" width="12.85546875" style="76" customWidth="1"/>
    <col min="7940" max="7940" width="19" style="76" customWidth="1"/>
    <col min="7941" max="7941" width="12.85546875" style="76" customWidth="1"/>
    <col min="7942" max="7942" width="12.7109375" style="76" customWidth="1"/>
    <col min="7943" max="8192" width="9.140625" style="76"/>
    <col min="8193" max="8193" width="8.140625" style="76" customWidth="1"/>
    <col min="8194" max="8194" width="79.5703125" style="76" customWidth="1"/>
    <col min="8195" max="8195" width="12.85546875" style="76" customWidth="1"/>
    <col min="8196" max="8196" width="19" style="76" customWidth="1"/>
    <col min="8197" max="8197" width="12.85546875" style="76" customWidth="1"/>
    <col min="8198" max="8198" width="12.7109375" style="76" customWidth="1"/>
    <col min="8199" max="8448" width="9.140625" style="76"/>
    <col min="8449" max="8449" width="8.140625" style="76" customWidth="1"/>
    <col min="8450" max="8450" width="79.5703125" style="76" customWidth="1"/>
    <col min="8451" max="8451" width="12.85546875" style="76" customWidth="1"/>
    <col min="8452" max="8452" width="19" style="76" customWidth="1"/>
    <col min="8453" max="8453" width="12.85546875" style="76" customWidth="1"/>
    <col min="8454" max="8454" width="12.7109375" style="76" customWidth="1"/>
    <col min="8455" max="8704" width="9.140625" style="76"/>
    <col min="8705" max="8705" width="8.140625" style="76" customWidth="1"/>
    <col min="8706" max="8706" width="79.5703125" style="76" customWidth="1"/>
    <col min="8707" max="8707" width="12.85546875" style="76" customWidth="1"/>
    <col min="8708" max="8708" width="19" style="76" customWidth="1"/>
    <col min="8709" max="8709" width="12.85546875" style="76" customWidth="1"/>
    <col min="8710" max="8710" width="12.7109375" style="76" customWidth="1"/>
    <col min="8711" max="8960" width="9.140625" style="76"/>
    <col min="8961" max="8961" width="8.140625" style="76" customWidth="1"/>
    <col min="8962" max="8962" width="79.5703125" style="76" customWidth="1"/>
    <col min="8963" max="8963" width="12.85546875" style="76" customWidth="1"/>
    <col min="8964" max="8964" width="19" style="76" customWidth="1"/>
    <col min="8965" max="8965" width="12.85546875" style="76" customWidth="1"/>
    <col min="8966" max="8966" width="12.7109375" style="76" customWidth="1"/>
    <col min="8967" max="9216" width="9.140625" style="76"/>
    <col min="9217" max="9217" width="8.140625" style="76" customWidth="1"/>
    <col min="9218" max="9218" width="79.5703125" style="76" customWidth="1"/>
    <col min="9219" max="9219" width="12.85546875" style="76" customWidth="1"/>
    <col min="9220" max="9220" width="19" style="76" customWidth="1"/>
    <col min="9221" max="9221" width="12.85546875" style="76" customWidth="1"/>
    <col min="9222" max="9222" width="12.7109375" style="76" customWidth="1"/>
    <col min="9223" max="9472" width="9.140625" style="76"/>
    <col min="9473" max="9473" width="8.140625" style="76" customWidth="1"/>
    <col min="9474" max="9474" width="79.5703125" style="76" customWidth="1"/>
    <col min="9475" max="9475" width="12.85546875" style="76" customWidth="1"/>
    <col min="9476" max="9476" width="19" style="76" customWidth="1"/>
    <col min="9477" max="9477" width="12.85546875" style="76" customWidth="1"/>
    <col min="9478" max="9478" width="12.7109375" style="76" customWidth="1"/>
    <col min="9479" max="9728" width="9.140625" style="76"/>
    <col min="9729" max="9729" width="8.140625" style="76" customWidth="1"/>
    <col min="9730" max="9730" width="79.5703125" style="76" customWidth="1"/>
    <col min="9731" max="9731" width="12.85546875" style="76" customWidth="1"/>
    <col min="9732" max="9732" width="19" style="76" customWidth="1"/>
    <col min="9733" max="9733" width="12.85546875" style="76" customWidth="1"/>
    <col min="9734" max="9734" width="12.7109375" style="76" customWidth="1"/>
    <col min="9735" max="9984" width="9.140625" style="76"/>
    <col min="9985" max="9985" width="8.140625" style="76" customWidth="1"/>
    <col min="9986" max="9986" width="79.5703125" style="76" customWidth="1"/>
    <col min="9987" max="9987" width="12.85546875" style="76" customWidth="1"/>
    <col min="9988" max="9988" width="19" style="76" customWidth="1"/>
    <col min="9989" max="9989" width="12.85546875" style="76" customWidth="1"/>
    <col min="9990" max="9990" width="12.7109375" style="76" customWidth="1"/>
    <col min="9991" max="10240" width="9.140625" style="76"/>
    <col min="10241" max="10241" width="8.140625" style="76" customWidth="1"/>
    <col min="10242" max="10242" width="79.5703125" style="76" customWidth="1"/>
    <col min="10243" max="10243" width="12.85546875" style="76" customWidth="1"/>
    <col min="10244" max="10244" width="19" style="76" customWidth="1"/>
    <col min="10245" max="10245" width="12.85546875" style="76" customWidth="1"/>
    <col min="10246" max="10246" width="12.7109375" style="76" customWidth="1"/>
    <col min="10247" max="10496" width="9.140625" style="76"/>
    <col min="10497" max="10497" width="8.140625" style="76" customWidth="1"/>
    <col min="10498" max="10498" width="79.5703125" style="76" customWidth="1"/>
    <col min="10499" max="10499" width="12.85546875" style="76" customWidth="1"/>
    <col min="10500" max="10500" width="19" style="76" customWidth="1"/>
    <col min="10501" max="10501" width="12.85546875" style="76" customWidth="1"/>
    <col min="10502" max="10502" width="12.7109375" style="76" customWidth="1"/>
    <col min="10503" max="10752" width="9.140625" style="76"/>
    <col min="10753" max="10753" width="8.140625" style="76" customWidth="1"/>
    <col min="10754" max="10754" width="79.5703125" style="76" customWidth="1"/>
    <col min="10755" max="10755" width="12.85546875" style="76" customWidth="1"/>
    <col min="10756" max="10756" width="19" style="76" customWidth="1"/>
    <col min="10757" max="10757" width="12.85546875" style="76" customWidth="1"/>
    <col min="10758" max="10758" width="12.7109375" style="76" customWidth="1"/>
    <col min="10759" max="11008" width="9.140625" style="76"/>
    <col min="11009" max="11009" width="8.140625" style="76" customWidth="1"/>
    <col min="11010" max="11010" width="79.5703125" style="76" customWidth="1"/>
    <col min="11011" max="11011" width="12.85546875" style="76" customWidth="1"/>
    <col min="11012" max="11012" width="19" style="76" customWidth="1"/>
    <col min="11013" max="11013" width="12.85546875" style="76" customWidth="1"/>
    <col min="11014" max="11014" width="12.7109375" style="76" customWidth="1"/>
    <col min="11015" max="11264" width="9.140625" style="76"/>
    <col min="11265" max="11265" width="8.140625" style="76" customWidth="1"/>
    <col min="11266" max="11266" width="79.5703125" style="76" customWidth="1"/>
    <col min="11267" max="11267" width="12.85546875" style="76" customWidth="1"/>
    <col min="11268" max="11268" width="19" style="76" customWidth="1"/>
    <col min="11269" max="11269" width="12.85546875" style="76" customWidth="1"/>
    <col min="11270" max="11270" width="12.7109375" style="76" customWidth="1"/>
    <col min="11271" max="11520" width="9.140625" style="76"/>
    <col min="11521" max="11521" width="8.140625" style="76" customWidth="1"/>
    <col min="11522" max="11522" width="79.5703125" style="76" customWidth="1"/>
    <col min="11523" max="11523" width="12.85546875" style="76" customWidth="1"/>
    <col min="11524" max="11524" width="19" style="76" customWidth="1"/>
    <col min="11525" max="11525" width="12.85546875" style="76" customWidth="1"/>
    <col min="11526" max="11526" width="12.7109375" style="76" customWidth="1"/>
    <col min="11527" max="11776" width="9.140625" style="76"/>
    <col min="11777" max="11777" width="8.140625" style="76" customWidth="1"/>
    <col min="11778" max="11778" width="79.5703125" style="76" customWidth="1"/>
    <col min="11779" max="11779" width="12.85546875" style="76" customWidth="1"/>
    <col min="11780" max="11780" width="19" style="76" customWidth="1"/>
    <col min="11781" max="11781" width="12.85546875" style="76" customWidth="1"/>
    <col min="11782" max="11782" width="12.7109375" style="76" customWidth="1"/>
    <col min="11783" max="12032" width="9.140625" style="76"/>
    <col min="12033" max="12033" width="8.140625" style="76" customWidth="1"/>
    <col min="12034" max="12034" width="79.5703125" style="76" customWidth="1"/>
    <col min="12035" max="12035" width="12.85546875" style="76" customWidth="1"/>
    <col min="12036" max="12036" width="19" style="76" customWidth="1"/>
    <col min="12037" max="12037" width="12.85546875" style="76" customWidth="1"/>
    <col min="12038" max="12038" width="12.7109375" style="76" customWidth="1"/>
    <col min="12039" max="12288" width="9.140625" style="76"/>
    <col min="12289" max="12289" width="8.140625" style="76" customWidth="1"/>
    <col min="12290" max="12290" width="79.5703125" style="76" customWidth="1"/>
    <col min="12291" max="12291" width="12.85546875" style="76" customWidth="1"/>
    <col min="12292" max="12292" width="19" style="76" customWidth="1"/>
    <col min="12293" max="12293" width="12.85546875" style="76" customWidth="1"/>
    <col min="12294" max="12294" width="12.7109375" style="76" customWidth="1"/>
    <col min="12295" max="12544" width="9.140625" style="76"/>
    <col min="12545" max="12545" width="8.140625" style="76" customWidth="1"/>
    <col min="12546" max="12546" width="79.5703125" style="76" customWidth="1"/>
    <col min="12547" max="12547" width="12.85546875" style="76" customWidth="1"/>
    <col min="12548" max="12548" width="19" style="76" customWidth="1"/>
    <col min="12549" max="12549" width="12.85546875" style="76" customWidth="1"/>
    <col min="12550" max="12550" width="12.7109375" style="76" customWidth="1"/>
    <col min="12551" max="12800" width="9.140625" style="76"/>
    <col min="12801" max="12801" width="8.140625" style="76" customWidth="1"/>
    <col min="12802" max="12802" width="79.5703125" style="76" customWidth="1"/>
    <col min="12803" max="12803" width="12.85546875" style="76" customWidth="1"/>
    <col min="12804" max="12804" width="19" style="76" customWidth="1"/>
    <col min="12805" max="12805" width="12.85546875" style="76" customWidth="1"/>
    <col min="12806" max="12806" width="12.7109375" style="76" customWidth="1"/>
    <col min="12807" max="13056" width="9.140625" style="76"/>
    <col min="13057" max="13057" width="8.140625" style="76" customWidth="1"/>
    <col min="13058" max="13058" width="79.5703125" style="76" customWidth="1"/>
    <col min="13059" max="13059" width="12.85546875" style="76" customWidth="1"/>
    <col min="13060" max="13060" width="19" style="76" customWidth="1"/>
    <col min="13061" max="13061" width="12.85546875" style="76" customWidth="1"/>
    <col min="13062" max="13062" width="12.7109375" style="76" customWidth="1"/>
    <col min="13063" max="13312" width="9.140625" style="76"/>
    <col min="13313" max="13313" width="8.140625" style="76" customWidth="1"/>
    <col min="13314" max="13314" width="79.5703125" style="76" customWidth="1"/>
    <col min="13315" max="13315" width="12.85546875" style="76" customWidth="1"/>
    <col min="13316" max="13316" width="19" style="76" customWidth="1"/>
    <col min="13317" max="13317" width="12.85546875" style="76" customWidth="1"/>
    <col min="13318" max="13318" width="12.7109375" style="76" customWidth="1"/>
    <col min="13319" max="13568" width="9.140625" style="76"/>
    <col min="13569" max="13569" width="8.140625" style="76" customWidth="1"/>
    <col min="13570" max="13570" width="79.5703125" style="76" customWidth="1"/>
    <col min="13571" max="13571" width="12.85546875" style="76" customWidth="1"/>
    <col min="13572" max="13572" width="19" style="76" customWidth="1"/>
    <col min="13573" max="13573" width="12.85546875" style="76" customWidth="1"/>
    <col min="13574" max="13574" width="12.7109375" style="76" customWidth="1"/>
    <col min="13575" max="13824" width="9.140625" style="76"/>
    <col min="13825" max="13825" width="8.140625" style="76" customWidth="1"/>
    <col min="13826" max="13826" width="79.5703125" style="76" customWidth="1"/>
    <col min="13827" max="13827" width="12.85546875" style="76" customWidth="1"/>
    <col min="13828" max="13828" width="19" style="76" customWidth="1"/>
    <col min="13829" max="13829" width="12.85546875" style="76" customWidth="1"/>
    <col min="13830" max="13830" width="12.7109375" style="76" customWidth="1"/>
    <col min="13831" max="14080" width="9.140625" style="76"/>
    <col min="14081" max="14081" width="8.140625" style="76" customWidth="1"/>
    <col min="14082" max="14082" width="79.5703125" style="76" customWidth="1"/>
    <col min="14083" max="14083" width="12.85546875" style="76" customWidth="1"/>
    <col min="14084" max="14084" width="19" style="76" customWidth="1"/>
    <col min="14085" max="14085" width="12.85546875" style="76" customWidth="1"/>
    <col min="14086" max="14086" width="12.7109375" style="76" customWidth="1"/>
    <col min="14087" max="14336" width="9.140625" style="76"/>
    <col min="14337" max="14337" width="8.140625" style="76" customWidth="1"/>
    <col min="14338" max="14338" width="79.5703125" style="76" customWidth="1"/>
    <col min="14339" max="14339" width="12.85546875" style="76" customWidth="1"/>
    <col min="14340" max="14340" width="19" style="76" customWidth="1"/>
    <col min="14341" max="14341" width="12.85546875" style="76" customWidth="1"/>
    <col min="14342" max="14342" width="12.7109375" style="76" customWidth="1"/>
    <col min="14343" max="14592" width="9.140625" style="76"/>
    <col min="14593" max="14593" width="8.140625" style="76" customWidth="1"/>
    <col min="14594" max="14594" width="79.5703125" style="76" customWidth="1"/>
    <col min="14595" max="14595" width="12.85546875" style="76" customWidth="1"/>
    <col min="14596" max="14596" width="19" style="76" customWidth="1"/>
    <col min="14597" max="14597" width="12.85546875" style="76" customWidth="1"/>
    <col min="14598" max="14598" width="12.7109375" style="76" customWidth="1"/>
    <col min="14599" max="14848" width="9.140625" style="76"/>
    <col min="14849" max="14849" width="8.140625" style="76" customWidth="1"/>
    <col min="14850" max="14850" width="79.5703125" style="76" customWidth="1"/>
    <col min="14851" max="14851" width="12.85546875" style="76" customWidth="1"/>
    <col min="14852" max="14852" width="19" style="76" customWidth="1"/>
    <col min="14853" max="14853" width="12.85546875" style="76" customWidth="1"/>
    <col min="14854" max="14854" width="12.7109375" style="76" customWidth="1"/>
    <col min="14855" max="15104" width="9.140625" style="76"/>
    <col min="15105" max="15105" width="8.140625" style="76" customWidth="1"/>
    <col min="15106" max="15106" width="79.5703125" style="76" customWidth="1"/>
    <col min="15107" max="15107" width="12.85546875" style="76" customWidth="1"/>
    <col min="15108" max="15108" width="19" style="76" customWidth="1"/>
    <col min="15109" max="15109" width="12.85546875" style="76" customWidth="1"/>
    <col min="15110" max="15110" width="12.7109375" style="76" customWidth="1"/>
    <col min="15111" max="15360" width="9.140625" style="76"/>
    <col min="15361" max="15361" width="8.140625" style="76" customWidth="1"/>
    <col min="15362" max="15362" width="79.5703125" style="76" customWidth="1"/>
    <col min="15363" max="15363" width="12.85546875" style="76" customWidth="1"/>
    <col min="15364" max="15364" width="19" style="76" customWidth="1"/>
    <col min="15365" max="15365" width="12.85546875" style="76" customWidth="1"/>
    <col min="15366" max="15366" width="12.7109375" style="76" customWidth="1"/>
    <col min="15367" max="15616" width="9.140625" style="76"/>
    <col min="15617" max="15617" width="8.140625" style="76" customWidth="1"/>
    <col min="15618" max="15618" width="79.5703125" style="76" customWidth="1"/>
    <col min="15619" max="15619" width="12.85546875" style="76" customWidth="1"/>
    <col min="15620" max="15620" width="19" style="76" customWidth="1"/>
    <col min="15621" max="15621" width="12.85546875" style="76" customWidth="1"/>
    <col min="15622" max="15622" width="12.7109375" style="76" customWidth="1"/>
    <col min="15623" max="15872" width="9.140625" style="76"/>
    <col min="15873" max="15873" width="8.140625" style="76" customWidth="1"/>
    <col min="15874" max="15874" width="79.5703125" style="76" customWidth="1"/>
    <col min="15875" max="15875" width="12.85546875" style="76" customWidth="1"/>
    <col min="15876" max="15876" width="19" style="76" customWidth="1"/>
    <col min="15877" max="15877" width="12.85546875" style="76" customWidth="1"/>
    <col min="15878" max="15878" width="12.7109375" style="76" customWidth="1"/>
    <col min="15879" max="16128" width="9.140625" style="76"/>
    <col min="16129" max="16129" width="8.140625" style="76" customWidth="1"/>
    <col min="16130" max="16130" width="79.5703125" style="76" customWidth="1"/>
    <col min="16131" max="16131" width="12.85546875" style="76" customWidth="1"/>
    <col min="16132" max="16132" width="19" style="76" customWidth="1"/>
    <col min="16133" max="16133" width="12.85546875" style="76" customWidth="1"/>
    <col min="16134" max="16134" width="12.7109375" style="76" customWidth="1"/>
    <col min="16135" max="16384" width="9.140625" style="76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6" spans="1:6" x14ac:dyDescent="0.2">
      <c r="A6" s="138" t="s">
        <v>147</v>
      </c>
      <c r="B6" s="137"/>
      <c r="C6" s="137"/>
    </row>
    <row r="7" spans="1:6" x14ac:dyDescent="0.2">
      <c r="A7" s="138" t="s">
        <v>124</v>
      </c>
      <c r="B7" s="137"/>
      <c r="C7" s="137"/>
    </row>
    <row r="9" spans="1:6" ht="34.5" customHeight="1" x14ac:dyDescent="0.2">
      <c r="A9" s="78" t="s">
        <v>80</v>
      </c>
      <c r="B9" s="78" t="s">
        <v>40</v>
      </c>
      <c r="C9" s="98" t="s">
        <v>113</v>
      </c>
      <c r="D9" s="98" t="s">
        <v>57</v>
      </c>
      <c r="E9" s="98" t="s">
        <v>114</v>
      </c>
      <c r="F9" s="98" t="s">
        <v>148</v>
      </c>
    </row>
    <row r="10" spans="1:6" x14ac:dyDescent="0.2">
      <c r="A10" s="79" t="s">
        <v>34</v>
      </c>
      <c r="B10" s="79" t="s">
        <v>125</v>
      </c>
      <c r="C10" s="83">
        <v>5087687</v>
      </c>
      <c r="D10" s="83">
        <v>474532</v>
      </c>
      <c r="E10" s="83">
        <v>9.2899999999999991</v>
      </c>
      <c r="F10" s="83">
        <v>5562219</v>
      </c>
    </row>
    <row r="11" spans="1:6" x14ac:dyDescent="0.2">
      <c r="A11" s="80" t="s">
        <v>38</v>
      </c>
      <c r="B11" s="80" t="s">
        <v>9</v>
      </c>
      <c r="C11" s="81">
        <v>5064838</v>
      </c>
      <c r="D11" s="81">
        <v>436998</v>
      </c>
      <c r="E11" s="81">
        <v>8.6300000000000008</v>
      </c>
      <c r="F11" s="81">
        <v>5501836</v>
      </c>
    </row>
    <row r="12" spans="1:6" x14ac:dyDescent="0.2">
      <c r="A12" s="76" t="s">
        <v>78</v>
      </c>
      <c r="B12" s="76" t="s">
        <v>77</v>
      </c>
      <c r="C12" s="59">
        <v>3706550</v>
      </c>
      <c r="D12" s="59">
        <v>392602</v>
      </c>
      <c r="E12" s="59">
        <v>10.59</v>
      </c>
      <c r="F12" s="59">
        <v>4099152</v>
      </c>
    </row>
    <row r="13" spans="1:6" x14ac:dyDescent="0.2">
      <c r="A13" s="76" t="s">
        <v>76</v>
      </c>
      <c r="B13" s="76" t="s">
        <v>75</v>
      </c>
      <c r="C13" s="59">
        <v>1</v>
      </c>
      <c r="D13" s="59">
        <v>0</v>
      </c>
      <c r="E13" s="59">
        <v>0</v>
      </c>
      <c r="F13" s="59">
        <v>1</v>
      </c>
    </row>
    <row r="14" spans="1:6" x14ac:dyDescent="0.2">
      <c r="A14" s="76" t="s">
        <v>74</v>
      </c>
      <c r="B14" s="76" t="s">
        <v>73</v>
      </c>
      <c r="C14" s="59">
        <v>222968</v>
      </c>
      <c r="D14" s="59">
        <v>0</v>
      </c>
      <c r="E14" s="59">
        <v>0</v>
      </c>
      <c r="F14" s="59">
        <v>222968</v>
      </c>
    </row>
    <row r="15" spans="1:6" x14ac:dyDescent="0.2">
      <c r="A15" s="76" t="s">
        <v>72</v>
      </c>
      <c r="B15" s="76" t="s">
        <v>71</v>
      </c>
      <c r="C15" s="59">
        <v>37319</v>
      </c>
      <c r="D15" s="59">
        <v>0</v>
      </c>
      <c r="E15" s="59">
        <v>0</v>
      </c>
      <c r="F15" s="59">
        <v>37319</v>
      </c>
    </row>
    <row r="16" spans="1:6" x14ac:dyDescent="0.2">
      <c r="A16" s="76" t="s">
        <v>70</v>
      </c>
      <c r="B16" s="76" t="s">
        <v>69</v>
      </c>
      <c r="C16" s="59">
        <v>1098000</v>
      </c>
      <c r="D16" s="59">
        <v>44396</v>
      </c>
      <c r="E16" s="59">
        <v>4.04</v>
      </c>
      <c r="F16" s="59">
        <v>1142396</v>
      </c>
    </row>
    <row r="17" spans="1:6" x14ac:dyDescent="0.2">
      <c r="A17" s="80" t="s">
        <v>39</v>
      </c>
      <c r="B17" s="80" t="s">
        <v>56</v>
      </c>
      <c r="C17" s="81">
        <v>22849</v>
      </c>
      <c r="D17" s="81">
        <v>35653</v>
      </c>
      <c r="E17" s="81">
        <v>156.04</v>
      </c>
      <c r="F17" s="81">
        <v>58502</v>
      </c>
    </row>
    <row r="18" spans="1:6" x14ac:dyDescent="0.2">
      <c r="A18" s="76" t="s">
        <v>62</v>
      </c>
      <c r="B18" s="76" t="s">
        <v>55</v>
      </c>
      <c r="C18" s="59">
        <v>22849</v>
      </c>
      <c r="D18" s="59">
        <v>35653</v>
      </c>
      <c r="E18" s="59">
        <v>156.04</v>
      </c>
      <c r="F18" s="59">
        <v>58502</v>
      </c>
    </row>
    <row r="19" spans="1:6" ht="36" customHeight="1" x14ac:dyDescent="0.2">
      <c r="A19" s="78" t="s">
        <v>80</v>
      </c>
      <c r="B19" s="78" t="s">
        <v>85</v>
      </c>
      <c r="C19" s="98" t="s">
        <v>113</v>
      </c>
      <c r="D19" s="98" t="s">
        <v>57</v>
      </c>
      <c r="E19" s="98" t="s">
        <v>114</v>
      </c>
      <c r="F19" s="98" t="s">
        <v>148</v>
      </c>
    </row>
    <row r="20" spans="1:6" x14ac:dyDescent="0.2">
      <c r="A20" s="79" t="s">
        <v>34</v>
      </c>
      <c r="B20" s="79" t="s">
        <v>126</v>
      </c>
      <c r="C20" s="83">
        <v>5087687</v>
      </c>
      <c r="D20" s="83">
        <v>474532</v>
      </c>
      <c r="E20" s="83">
        <v>9.2899999999999991</v>
      </c>
      <c r="F20" s="83">
        <v>5562219</v>
      </c>
    </row>
    <row r="21" spans="1:6" x14ac:dyDescent="0.2">
      <c r="A21" s="80" t="s">
        <v>41</v>
      </c>
      <c r="B21" s="80" t="s">
        <v>11</v>
      </c>
      <c r="C21" s="81">
        <v>4986087</v>
      </c>
      <c r="D21" s="81">
        <v>411775</v>
      </c>
      <c r="E21" s="81">
        <v>8.26</v>
      </c>
      <c r="F21" s="81">
        <v>5397862</v>
      </c>
    </row>
    <row r="22" spans="1:6" x14ac:dyDescent="0.2">
      <c r="A22" s="76" t="s">
        <v>47</v>
      </c>
      <c r="B22" s="76" t="s">
        <v>12</v>
      </c>
      <c r="C22" s="59">
        <v>3905296</v>
      </c>
      <c r="D22" s="59">
        <v>396681</v>
      </c>
      <c r="E22" s="59">
        <v>10.11</v>
      </c>
      <c r="F22" s="59">
        <v>4301977</v>
      </c>
    </row>
    <row r="23" spans="1:6" x14ac:dyDescent="0.2">
      <c r="A23" s="76" t="s">
        <v>42</v>
      </c>
      <c r="B23" s="76" t="s">
        <v>18</v>
      </c>
      <c r="C23" s="59">
        <v>1007468</v>
      </c>
      <c r="D23" s="59">
        <v>19475</v>
      </c>
      <c r="E23" s="59">
        <v>1.93</v>
      </c>
      <c r="F23" s="59">
        <v>1026943</v>
      </c>
    </row>
    <row r="24" spans="1:6" x14ac:dyDescent="0.2">
      <c r="A24" s="76" t="s">
        <v>45</v>
      </c>
      <c r="B24" s="76" t="s">
        <v>46</v>
      </c>
      <c r="C24" s="59">
        <v>3400</v>
      </c>
      <c r="D24" s="59">
        <v>0</v>
      </c>
      <c r="E24" s="59">
        <v>0</v>
      </c>
      <c r="F24" s="59">
        <v>3400</v>
      </c>
    </row>
    <row r="25" spans="1:6" x14ac:dyDescent="0.2">
      <c r="A25" s="76" t="s">
        <v>52</v>
      </c>
      <c r="B25" s="76" t="s">
        <v>53</v>
      </c>
      <c r="C25" s="59">
        <v>2200</v>
      </c>
      <c r="D25" s="59">
        <v>0</v>
      </c>
      <c r="E25" s="59">
        <v>0</v>
      </c>
      <c r="F25" s="59">
        <v>2200</v>
      </c>
    </row>
    <row r="26" spans="1:6" x14ac:dyDescent="0.2">
      <c r="A26" s="76" t="s">
        <v>43</v>
      </c>
      <c r="B26" s="76" t="s">
        <v>44</v>
      </c>
      <c r="C26" s="59">
        <v>62323</v>
      </c>
      <c r="D26" s="59">
        <v>-2500</v>
      </c>
      <c r="E26" s="59">
        <v>-4.01</v>
      </c>
      <c r="F26" s="59">
        <v>59823</v>
      </c>
    </row>
    <row r="27" spans="1:6" x14ac:dyDescent="0.2">
      <c r="A27" s="76" t="s">
        <v>90</v>
      </c>
      <c r="B27" s="76" t="s">
        <v>89</v>
      </c>
      <c r="C27" s="59">
        <v>5400</v>
      </c>
      <c r="D27" s="59">
        <v>0</v>
      </c>
      <c r="E27" s="59">
        <v>0</v>
      </c>
      <c r="F27" s="59">
        <v>5400</v>
      </c>
    </row>
    <row r="28" spans="1:6" x14ac:dyDescent="0.2">
      <c r="A28" s="80" t="s">
        <v>48</v>
      </c>
      <c r="B28" s="80" t="s">
        <v>13</v>
      </c>
      <c r="C28" s="81">
        <v>101600</v>
      </c>
      <c r="D28" s="81">
        <v>19092</v>
      </c>
      <c r="E28" s="81">
        <v>18.79</v>
      </c>
      <c r="F28" s="81">
        <v>120692</v>
      </c>
    </row>
    <row r="29" spans="1:6" x14ac:dyDescent="0.2">
      <c r="A29" s="76" t="s">
        <v>49</v>
      </c>
      <c r="B29" s="76" t="s">
        <v>50</v>
      </c>
      <c r="C29" s="59">
        <v>930</v>
      </c>
      <c r="D29" s="59">
        <v>0</v>
      </c>
      <c r="E29" s="59">
        <v>0</v>
      </c>
      <c r="F29" s="59">
        <v>930</v>
      </c>
    </row>
    <row r="30" spans="1:6" x14ac:dyDescent="0.2">
      <c r="A30" s="76" t="s">
        <v>51</v>
      </c>
      <c r="B30" s="76" t="s">
        <v>22</v>
      </c>
      <c r="C30" s="59">
        <v>100670</v>
      </c>
      <c r="D30" s="59">
        <v>19092</v>
      </c>
      <c r="E30" s="59">
        <v>18.96</v>
      </c>
      <c r="F30" s="59">
        <v>119762</v>
      </c>
    </row>
    <row r="31" spans="1:6" x14ac:dyDescent="0.2">
      <c r="A31" s="80" t="s">
        <v>39</v>
      </c>
      <c r="B31" s="80" t="s">
        <v>56</v>
      </c>
      <c r="C31" s="81">
        <v>0</v>
      </c>
      <c r="D31" s="81">
        <v>41784</v>
      </c>
      <c r="E31" s="81">
        <v>100</v>
      </c>
      <c r="F31" s="81">
        <v>41784</v>
      </c>
    </row>
    <row r="32" spans="1:6" x14ac:dyDescent="0.2">
      <c r="A32" s="76" t="s">
        <v>62</v>
      </c>
      <c r="B32" s="76" t="s">
        <v>55</v>
      </c>
      <c r="C32" s="59">
        <v>0</v>
      </c>
      <c r="D32" s="59">
        <v>41784</v>
      </c>
      <c r="E32" s="59">
        <v>100</v>
      </c>
      <c r="F32" s="59">
        <v>41784</v>
      </c>
    </row>
  </sheetData>
  <mergeCells count="7">
    <mergeCell ref="A7:C7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scale="92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1C37-325D-4B4A-899F-D9E50DBD1BA4}">
  <sheetPr>
    <pageSetUpPr fitToPage="1"/>
  </sheetPr>
  <dimension ref="A1:F80"/>
  <sheetViews>
    <sheetView workbookViewId="0">
      <selection activeCell="F41" sqref="F41"/>
    </sheetView>
  </sheetViews>
  <sheetFormatPr defaultRowHeight="12.75" x14ac:dyDescent="0.2"/>
  <cols>
    <col min="1" max="1" width="10" style="76" customWidth="1"/>
    <col min="2" max="2" width="74.42578125" style="76" customWidth="1"/>
    <col min="3" max="3" width="12.85546875" style="76" customWidth="1"/>
    <col min="4" max="4" width="19" style="76" customWidth="1"/>
    <col min="5" max="5" width="0.140625" style="76" customWidth="1"/>
    <col min="6" max="6" width="16" style="76" customWidth="1"/>
    <col min="7" max="256" width="9.140625" style="76"/>
    <col min="257" max="257" width="10" style="76" customWidth="1"/>
    <col min="258" max="258" width="79.5703125" style="76" customWidth="1"/>
    <col min="259" max="259" width="12.85546875" style="76" customWidth="1"/>
    <col min="260" max="260" width="19" style="76" customWidth="1"/>
    <col min="261" max="261" width="0.140625" style="76" customWidth="1"/>
    <col min="262" max="262" width="12.7109375" style="76" customWidth="1"/>
    <col min="263" max="512" width="9.140625" style="76"/>
    <col min="513" max="513" width="10" style="76" customWidth="1"/>
    <col min="514" max="514" width="79.5703125" style="76" customWidth="1"/>
    <col min="515" max="515" width="12.85546875" style="76" customWidth="1"/>
    <col min="516" max="516" width="19" style="76" customWidth="1"/>
    <col min="517" max="517" width="0.140625" style="76" customWidth="1"/>
    <col min="518" max="518" width="12.7109375" style="76" customWidth="1"/>
    <col min="519" max="768" width="9.140625" style="76"/>
    <col min="769" max="769" width="10" style="76" customWidth="1"/>
    <col min="770" max="770" width="79.5703125" style="76" customWidth="1"/>
    <col min="771" max="771" width="12.85546875" style="76" customWidth="1"/>
    <col min="772" max="772" width="19" style="76" customWidth="1"/>
    <col min="773" max="773" width="0.140625" style="76" customWidth="1"/>
    <col min="774" max="774" width="12.7109375" style="76" customWidth="1"/>
    <col min="775" max="1024" width="9.140625" style="76"/>
    <col min="1025" max="1025" width="10" style="76" customWidth="1"/>
    <col min="1026" max="1026" width="79.5703125" style="76" customWidth="1"/>
    <col min="1027" max="1027" width="12.85546875" style="76" customWidth="1"/>
    <col min="1028" max="1028" width="19" style="76" customWidth="1"/>
    <col min="1029" max="1029" width="0.140625" style="76" customWidth="1"/>
    <col min="1030" max="1030" width="12.7109375" style="76" customWidth="1"/>
    <col min="1031" max="1280" width="9.140625" style="76"/>
    <col min="1281" max="1281" width="10" style="76" customWidth="1"/>
    <col min="1282" max="1282" width="79.5703125" style="76" customWidth="1"/>
    <col min="1283" max="1283" width="12.85546875" style="76" customWidth="1"/>
    <col min="1284" max="1284" width="19" style="76" customWidth="1"/>
    <col min="1285" max="1285" width="0.140625" style="76" customWidth="1"/>
    <col min="1286" max="1286" width="12.7109375" style="76" customWidth="1"/>
    <col min="1287" max="1536" width="9.140625" style="76"/>
    <col min="1537" max="1537" width="10" style="76" customWidth="1"/>
    <col min="1538" max="1538" width="79.5703125" style="76" customWidth="1"/>
    <col min="1539" max="1539" width="12.85546875" style="76" customWidth="1"/>
    <col min="1540" max="1540" width="19" style="76" customWidth="1"/>
    <col min="1541" max="1541" width="0.140625" style="76" customWidth="1"/>
    <col min="1542" max="1542" width="12.7109375" style="76" customWidth="1"/>
    <col min="1543" max="1792" width="9.140625" style="76"/>
    <col min="1793" max="1793" width="10" style="76" customWidth="1"/>
    <col min="1794" max="1794" width="79.5703125" style="76" customWidth="1"/>
    <col min="1795" max="1795" width="12.85546875" style="76" customWidth="1"/>
    <col min="1796" max="1796" width="19" style="76" customWidth="1"/>
    <col min="1797" max="1797" width="0.140625" style="76" customWidth="1"/>
    <col min="1798" max="1798" width="12.7109375" style="76" customWidth="1"/>
    <col min="1799" max="2048" width="9.140625" style="76"/>
    <col min="2049" max="2049" width="10" style="76" customWidth="1"/>
    <col min="2050" max="2050" width="79.5703125" style="76" customWidth="1"/>
    <col min="2051" max="2051" width="12.85546875" style="76" customWidth="1"/>
    <col min="2052" max="2052" width="19" style="76" customWidth="1"/>
    <col min="2053" max="2053" width="0.140625" style="76" customWidth="1"/>
    <col min="2054" max="2054" width="12.7109375" style="76" customWidth="1"/>
    <col min="2055" max="2304" width="9.140625" style="76"/>
    <col min="2305" max="2305" width="10" style="76" customWidth="1"/>
    <col min="2306" max="2306" width="79.5703125" style="76" customWidth="1"/>
    <col min="2307" max="2307" width="12.85546875" style="76" customWidth="1"/>
    <col min="2308" max="2308" width="19" style="76" customWidth="1"/>
    <col min="2309" max="2309" width="0.140625" style="76" customWidth="1"/>
    <col min="2310" max="2310" width="12.7109375" style="76" customWidth="1"/>
    <col min="2311" max="2560" width="9.140625" style="76"/>
    <col min="2561" max="2561" width="10" style="76" customWidth="1"/>
    <col min="2562" max="2562" width="79.5703125" style="76" customWidth="1"/>
    <col min="2563" max="2563" width="12.85546875" style="76" customWidth="1"/>
    <col min="2564" max="2564" width="19" style="76" customWidth="1"/>
    <col min="2565" max="2565" width="0.140625" style="76" customWidth="1"/>
    <col min="2566" max="2566" width="12.7109375" style="76" customWidth="1"/>
    <col min="2567" max="2816" width="9.140625" style="76"/>
    <col min="2817" max="2817" width="10" style="76" customWidth="1"/>
    <col min="2818" max="2818" width="79.5703125" style="76" customWidth="1"/>
    <col min="2819" max="2819" width="12.85546875" style="76" customWidth="1"/>
    <col min="2820" max="2820" width="19" style="76" customWidth="1"/>
    <col min="2821" max="2821" width="0.140625" style="76" customWidth="1"/>
    <col min="2822" max="2822" width="12.7109375" style="76" customWidth="1"/>
    <col min="2823" max="3072" width="9.140625" style="76"/>
    <col min="3073" max="3073" width="10" style="76" customWidth="1"/>
    <col min="3074" max="3074" width="79.5703125" style="76" customWidth="1"/>
    <col min="3075" max="3075" width="12.85546875" style="76" customWidth="1"/>
    <col min="3076" max="3076" width="19" style="76" customWidth="1"/>
    <col min="3077" max="3077" width="0.140625" style="76" customWidth="1"/>
    <col min="3078" max="3078" width="12.7109375" style="76" customWidth="1"/>
    <col min="3079" max="3328" width="9.140625" style="76"/>
    <col min="3329" max="3329" width="10" style="76" customWidth="1"/>
    <col min="3330" max="3330" width="79.5703125" style="76" customWidth="1"/>
    <col min="3331" max="3331" width="12.85546875" style="76" customWidth="1"/>
    <col min="3332" max="3332" width="19" style="76" customWidth="1"/>
    <col min="3333" max="3333" width="0.140625" style="76" customWidth="1"/>
    <col min="3334" max="3334" width="12.7109375" style="76" customWidth="1"/>
    <col min="3335" max="3584" width="9.140625" style="76"/>
    <col min="3585" max="3585" width="10" style="76" customWidth="1"/>
    <col min="3586" max="3586" width="79.5703125" style="76" customWidth="1"/>
    <col min="3587" max="3587" width="12.85546875" style="76" customWidth="1"/>
    <col min="3588" max="3588" width="19" style="76" customWidth="1"/>
    <col min="3589" max="3589" width="0.140625" style="76" customWidth="1"/>
    <col min="3590" max="3590" width="12.7109375" style="76" customWidth="1"/>
    <col min="3591" max="3840" width="9.140625" style="76"/>
    <col min="3841" max="3841" width="10" style="76" customWidth="1"/>
    <col min="3842" max="3842" width="79.5703125" style="76" customWidth="1"/>
    <col min="3843" max="3843" width="12.85546875" style="76" customWidth="1"/>
    <col min="3844" max="3844" width="19" style="76" customWidth="1"/>
    <col min="3845" max="3845" width="0.140625" style="76" customWidth="1"/>
    <col min="3846" max="3846" width="12.7109375" style="76" customWidth="1"/>
    <col min="3847" max="4096" width="9.140625" style="76"/>
    <col min="4097" max="4097" width="10" style="76" customWidth="1"/>
    <col min="4098" max="4098" width="79.5703125" style="76" customWidth="1"/>
    <col min="4099" max="4099" width="12.85546875" style="76" customWidth="1"/>
    <col min="4100" max="4100" width="19" style="76" customWidth="1"/>
    <col min="4101" max="4101" width="0.140625" style="76" customWidth="1"/>
    <col min="4102" max="4102" width="12.7109375" style="76" customWidth="1"/>
    <col min="4103" max="4352" width="9.140625" style="76"/>
    <col min="4353" max="4353" width="10" style="76" customWidth="1"/>
    <col min="4354" max="4354" width="79.5703125" style="76" customWidth="1"/>
    <col min="4355" max="4355" width="12.85546875" style="76" customWidth="1"/>
    <col min="4356" max="4356" width="19" style="76" customWidth="1"/>
    <col min="4357" max="4357" width="0.140625" style="76" customWidth="1"/>
    <col min="4358" max="4358" width="12.7109375" style="76" customWidth="1"/>
    <col min="4359" max="4608" width="9.140625" style="76"/>
    <col min="4609" max="4609" width="10" style="76" customWidth="1"/>
    <col min="4610" max="4610" width="79.5703125" style="76" customWidth="1"/>
    <col min="4611" max="4611" width="12.85546875" style="76" customWidth="1"/>
    <col min="4612" max="4612" width="19" style="76" customWidth="1"/>
    <col min="4613" max="4613" width="0.140625" style="76" customWidth="1"/>
    <col min="4614" max="4614" width="12.7109375" style="76" customWidth="1"/>
    <col min="4615" max="4864" width="9.140625" style="76"/>
    <col min="4865" max="4865" width="10" style="76" customWidth="1"/>
    <col min="4866" max="4866" width="79.5703125" style="76" customWidth="1"/>
    <col min="4867" max="4867" width="12.85546875" style="76" customWidth="1"/>
    <col min="4868" max="4868" width="19" style="76" customWidth="1"/>
    <col min="4869" max="4869" width="0.140625" style="76" customWidth="1"/>
    <col min="4870" max="4870" width="12.7109375" style="76" customWidth="1"/>
    <col min="4871" max="5120" width="9.140625" style="76"/>
    <col min="5121" max="5121" width="10" style="76" customWidth="1"/>
    <col min="5122" max="5122" width="79.5703125" style="76" customWidth="1"/>
    <col min="5123" max="5123" width="12.85546875" style="76" customWidth="1"/>
    <col min="5124" max="5124" width="19" style="76" customWidth="1"/>
    <col min="5125" max="5125" width="0.140625" style="76" customWidth="1"/>
    <col min="5126" max="5126" width="12.7109375" style="76" customWidth="1"/>
    <col min="5127" max="5376" width="9.140625" style="76"/>
    <col min="5377" max="5377" width="10" style="76" customWidth="1"/>
    <col min="5378" max="5378" width="79.5703125" style="76" customWidth="1"/>
    <col min="5379" max="5379" width="12.85546875" style="76" customWidth="1"/>
    <col min="5380" max="5380" width="19" style="76" customWidth="1"/>
    <col min="5381" max="5381" width="0.140625" style="76" customWidth="1"/>
    <col min="5382" max="5382" width="12.7109375" style="76" customWidth="1"/>
    <col min="5383" max="5632" width="9.140625" style="76"/>
    <col min="5633" max="5633" width="10" style="76" customWidth="1"/>
    <col min="5634" max="5634" width="79.5703125" style="76" customWidth="1"/>
    <col min="5635" max="5635" width="12.85546875" style="76" customWidth="1"/>
    <col min="5636" max="5636" width="19" style="76" customWidth="1"/>
    <col min="5637" max="5637" width="0.140625" style="76" customWidth="1"/>
    <col min="5638" max="5638" width="12.7109375" style="76" customWidth="1"/>
    <col min="5639" max="5888" width="9.140625" style="76"/>
    <col min="5889" max="5889" width="10" style="76" customWidth="1"/>
    <col min="5890" max="5890" width="79.5703125" style="76" customWidth="1"/>
    <col min="5891" max="5891" width="12.85546875" style="76" customWidth="1"/>
    <col min="5892" max="5892" width="19" style="76" customWidth="1"/>
    <col min="5893" max="5893" width="0.140625" style="76" customWidth="1"/>
    <col min="5894" max="5894" width="12.7109375" style="76" customWidth="1"/>
    <col min="5895" max="6144" width="9.140625" style="76"/>
    <col min="6145" max="6145" width="10" style="76" customWidth="1"/>
    <col min="6146" max="6146" width="79.5703125" style="76" customWidth="1"/>
    <col min="6147" max="6147" width="12.85546875" style="76" customWidth="1"/>
    <col min="6148" max="6148" width="19" style="76" customWidth="1"/>
    <col min="6149" max="6149" width="0.140625" style="76" customWidth="1"/>
    <col min="6150" max="6150" width="12.7109375" style="76" customWidth="1"/>
    <col min="6151" max="6400" width="9.140625" style="76"/>
    <col min="6401" max="6401" width="10" style="76" customWidth="1"/>
    <col min="6402" max="6402" width="79.5703125" style="76" customWidth="1"/>
    <col min="6403" max="6403" width="12.85546875" style="76" customWidth="1"/>
    <col min="6404" max="6404" width="19" style="76" customWidth="1"/>
    <col min="6405" max="6405" width="0.140625" style="76" customWidth="1"/>
    <col min="6406" max="6406" width="12.7109375" style="76" customWidth="1"/>
    <col min="6407" max="6656" width="9.140625" style="76"/>
    <col min="6657" max="6657" width="10" style="76" customWidth="1"/>
    <col min="6658" max="6658" width="79.5703125" style="76" customWidth="1"/>
    <col min="6659" max="6659" width="12.85546875" style="76" customWidth="1"/>
    <col min="6660" max="6660" width="19" style="76" customWidth="1"/>
    <col min="6661" max="6661" width="0.140625" style="76" customWidth="1"/>
    <col min="6662" max="6662" width="12.7109375" style="76" customWidth="1"/>
    <col min="6663" max="6912" width="9.140625" style="76"/>
    <col min="6913" max="6913" width="10" style="76" customWidth="1"/>
    <col min="6914" max="6914" width="79.5703125" style="76" customWidth="1"/>
    <col min="6915" max="6915" width="12.85546875" style="76" customWidth="1"/>
    <col min="6916" max="6916" width="19" style="76" customWidth="1"/>
    <col min="6917" max="6917" width="0.140625" style="76" customWidth="1"/>
    <col min="6918" max="6918" width="12.7109375" style="76" customWidth="1"/>
    <col min="6919" max="7168" width="9.140625" style="76"/>
    <col min="7169" max="7169" width="10" style="76" customWidth="1"/>
    <col min="7170" max="7170" width="79.5703125" style="76" customWidth="1"/>
    <col min="7171" max="7171" width="12.85546875" style="76" customWidth="1"/>
    <col min="7172" max="7172" width="19" style="76" customWidth="1"/>
    <col min="7173" max="7173" width="0.140625" style="76" customWidth="1"/>
    <col min="7174" max="7174" width="12.7109375" style="76" customWidth="1"/>
    <col min="7175" max="7424" width="9.140625" style="76"/>
    <col min="7425" max="7425" width="10" style="76" customWidth="1"/>
    <col min="7426" max="7426" width="79.5703125" style="76" customWidth="1"/>
    <col min="7427" max="7427" width="12.85546875" style="76" customWidth="1"/>
    <col min="7428" max="7428" width="19" style="76" customWidth="1"/>
    <col min="7429" max="7429" width="0.140625" style="76" customWidth="1"/>
    <col min="7430" max="7430" width="12.7109375" style="76" customWidth="1"/>
    <col min="7431" max="7680" width="9.140625" style="76"/>
    <col min="7681" max="7681" width="10" style="76" customWidth="1"/>
    <col min="7682" max="7682" width="79.5703125" style="76" customWidth="1"/>
    <col min="7683" max="7683" width="12.85546875" style="76" customWidth="1"/>
    <col min="7684" max="7684" width="19" style="76" customWidth="1"/>
    <col min="7685" max="7685" width="0.140625" style="76" customWidth="1"/>
    <col min="7686" max="7686" width="12.7109375" style="76" customWidth="1"/>
    <col min="7687" max="7936" width="9.140625" style="76"/>
    <col min="7937" max="7937" width="10" style="76" customWidth="1"/>
    <col min="7938" max="7938" width="79.5703125" style="76" customWidth="1"/>
    <col min="7939" max="7939" width="12.85546875" style="76" customWidth="1"/>
    <col min="7940" max="7940" width="19" style="76" customWidth="1"/>
    <col min="7941" max="7941" width="0.140625" style="76" customWidth="1"/>
    <col min="7942" max="7942" width="12.7109375" style="76" customWidth="1"/>
    <col min="7943" max="8192" width="9.140625" style="76"/>
    <col min="8193" max="8193" width="10" style="76" customWidth="1"/>
    <col min="8194" max="8194" width="79.5703125" style="76" customWidth="1"/>
    <col min="8195" max="8195" width="12.85546875" style="76" customWidth="1"/>
    <col min="8196" max="8196" width="19" style="76" customWidth="1"/>
    <col min="8197" max="8197" width="0.140625" style="76" customWidth="1"/>
    <col min="8198" max="8198" width="12.7109375" style="76" customWidth="1"/>
    <col min="8199" max="8448" width="9.140625" style="76"/>
    <col min="8449" max="8449" width="10" style="76" customWidth="1"/>
    <col min="8450" max="8450" width="79.5703125" style="76" customWidth="1"/>
    <col min="8451" max="8451" width="12.85546875" style="76" customWidth="1"/>
    <col min="8452" max="8452" width="19" style="76" customWidth="1"/>
    <col min="8453" max="8453" width="0.140625" style="76" customWidth="1"/>
    <col min="8454" max="8454" width="12.7109375" style="76" customWidth="1"/>
    <col min="8455" max="8704" width="9.140625" style="76"/>
    <col min="8705" max="8705" width="10" style="76" customWidth="1"/>
    <col min="8706" max="8706" width="79.5703125" style="76" customWidth="1"/>
    <col min="8707" max="8707" width="12.85546875" style="76" customWidth="1"/>
    <col min="8708" max="8708" width="19" style="76" customWidth="1"/>
    <col min="8709" max="8709" width="0.140625" style="76" customWidth="1"/>
    <col min="8710" max="8710" width="12.7109375" style="76" customWidth="1"/>
    <col min="8711" max="8960" width="9.140625" style="76"/>
    <col min="8961" max="8961" width="10" style="76" customWidth="1"/>
    <col min="8962" max="8962" width="79.5703125" style="76" customWidth="1"/>
    <col min="8963" max="8963" width="12.85546875" style="76" customWidth="1"/>
    <col min="8964" max="8964" width="19" style="76" customWidth="1"/>
    <col min="8965" max="8965" width="0.140625" style="76" customWidth="1"/>
    <col min="8966" max="8966" width="12.7109375" style="76" customWidth="1"/>
    <col min="8967" max="9216" width="9.140625" style="76"/>
    <col min="9217" max="9217" width="10" style="76" customWidth="1"/>
    <col min="9218" max="9218" width="79.5703125" style="76" customWidth="1"/>
    <col min="9219" max="9219" width="12.85546875" style="76" customWidth="1"/>
    <col min="9220" max="9220" width="19" style="76" customWidth="1"/>
    <col min="9221" max="9221" width="0.140625" style="76" customWidth="1"/>
    <col min="9222" max="9222" width="12.7109375" style="76" customWidth="1"/>
    <col min="9223" max="9472" width="9.140625" style="76"/>
    <col min="9473" max="9473" width="10" style="76" customWidth="1"/>
    <col min="9474" max="9474" width="79.5703125" style="76" customWidth="1"/>
    <col min="9475" max="9475" width="12.85546875" style="76" customWidth="1"/>
    <col min="9476" max="9476" width="19" style="76" customWidth="1"/>
    <col min="9477" max="9477" width="0.140625" style="76" customWidth="1"/>
    <col min="9478" max="9478" width="12.7109375" style="76" customWidth="1"/>
    <col min="9479" max="9728" width="9.140625" style="76"/>
    <col min="9729" max="9729" width="10" style="76" customWidth="1"/>
    <col min="9730" max="9730" width="79.5703125" style="76" customWidth="1"/>
    <col min="9731" max="9731" width="12.85546875" style="76" customWidth="1"/>
    <col min="9732" max="9732" width="19" style="76" customWidth="1"/>
    <col min="9733" max="9733" width="0.140625" style="76" customWidth="1"/>
    <col min="9734" max="9734" width="12.7109375" style="76" customWidth="1"/>
    <col min="9735" max="9984" width="9.140625" style="76"/>
    <col min="9985" max="9985" width="10" style="76" customWidth="1"/>
    <col min="9986" max="9986" width="79.5703125" style="76" customWidth="1"/>
    <col min="9987" max="9987" width="12.85546875" style="76" customWidth="1"/>
    <col min="9988" max="9988" width="19" style="76" customWidth="1"/>
    <col min="9989" max="9989" width="0.140625" style="76" customWidth="1"/>
    <col min="9990" max="9990" width="12.7109375" style="76" customWidth="1"/>
    <col min="9991" max="10240" width="9.140625" style="76"/>
    <col min="10241" max="10241" width="10" style="76" customWidth="1"/>
    <col min="10242" max="10242" width="79.5703125" style="76" customWidth="1"/>
    <col min="10243" max="10243" width="12.85546875" style="76" customWidth="1"/>
    <col min="10244" max="10244" width="19" style="76" customWidth="1"/>
    <col min="10245" max="10245" width="0.140625" style="76" customWidth="1"/>
    <col min="10246" max="10246" width="12.7109375" style="76" customWidth="1"/>
    <col min="10247" max="10496" width="9.140625" style="76"/>
    <col min="10497" max="10497" width="10" style="76" customWidth="1"/>
    <col min="10498" max="10498" width="79.5703125" style="76" customWidth="1"/>
    <col min="10499" max="10499" width="12.85546875" style="76" customWidth="1"/>
    <col min="10500" max="10500" width="19" style="76" customWidth="1"/>
    <col min="10501" max="10501" width="0.140625" style="76" customWidth="1"/>
    <col min="10502" max="10502" width="12.7109375" style="76" customWidth="1"/>
    <col min="10503" max="10752" width="9.140625" style="76"/>
    <col min="10753" max="10753" width="10" style="76" customWidth="1"/>
    <col min="10754" max="10754" width="79.5703125" style="76" customWidth="1"/>
    <col min="10755" max="10755" width="12.85546875" style="76" customWidth="1"/>
    <col min="10756" max="10756" width="19" style="76" customWidth="1"/>
    <col min="10757" max="10757" width="0.140625" style="76" customWidth="1"/>
    <col min="10758" max="10758" width="12.7109375" style="76" customWidth="1"/>
    <col min="10759" max="11008" width="9.140625" style="76"/>
    <col min="11009" max="11009" width="10" style="76" customWidth="1"/>
    <col min="11010" max="11010" width="79.5703125" style="76" customWidth="1"/>
    <col min="11011" max="11011" width="12.85546875" style="76" customWidth="1"/>
    <col min="11012" max="11012" width="19" style="76" customWidth="1"/>
    <col min="11013" max="11013" width="0.140625" style="76" customWidth="1"/>
    <col min="11014" max="11014" width="12.7109375" style="76" customWidth="1"/>
    <col min="11015" max="11264" width="9.140625" style="76"/>
    <col min="11265" max="11265" width="10" style="76" customWidth="1"/>
    <col min="11266" max="11266" width="79.5703125" style="76" customWidth="1"/>
    <col min="11267" max="11267" width="12.85546875" style="76" customWidth="1"/>
    <col min="11268" max="11268" width="19" style="76" customWidth="1"/>
    <col min="11269" max="11269" width="0.140625" style="76" customWidth="1"/>
    <col min="11270" max="11270" width="12.7109375" style="76" customWidth="1"/>
    <col min="11271" max="11520" width="9.140625" style="76"/>
    <col min="11521" max="11521" width="10" style="76" customWidth="1"/>
    <col min="11522" max="11522" width="79.5703125" style="76" customWidth="1"/>
    <col min="11523" max="11523" width="12.85546875" style="76" customWidth="1"/>
    <col min="11524" max="11524" width="19" style="76" customWidth="1"/>
    <col min="11525" max="11525" width="0.140625" style="76" customWidth="1"/>
    <col min="11526" max="11526" width="12.7109375" style="76" customWidth="1"/>
    <col min="11527" max="11776" width="9.140625" style="76"/>
    <col min="11777" max="11777" width="10" style="76" customWidth="1"/>
    <col min="11778" max="11778" width="79.5703125" style="76" customWidth="1"/>
    <col min="11779" max="11779" width="12.85546875" style="76" customWidth="1"/>
    <col min="11780" max="11780" width="19" style="76" customWidth="1"/>
    <col min="11781" max="11781" width="0.140625" style="76" customWidth="1"/>
    <col min="11782" max="11782" width="12.7109375" style="76" customWidth="1"/>
    <col min="11783" max="12032" width="9.140625" style="76"/>
    <col min="12033" max="12033" width="10" style="76" customWidth="1"/>
    <col min="12034" max="12034" width="79.5703125" style="76" customWidth="1"/>
    <col min="12035" max="12035" width="12.85546875" style="76" customWidth="1"/>
    <col min="12036" max="12036" width="19" style="76" customWidth="1"/>
    <col min="12037" max="12037" width="0.140625" style="76" customWidth="1"/>
    <col min="12038" max="12038" width="12.7109375" style="76" customWidth="1"/>
    <col min="12039" max="12288" width="9.140625" style="76"/>
    <col min="12289" max="12289" width="10" style="76" customWidth="1"/>
    <col min="12290" max="12290" width="79.5703125" style="76" customWidth="1"/>
    <col min="12291" max="12291" width="12.85546875" style="76" customWidth="1"/>
    <col min="12292" max="12292" width="19" style="76" customWidth="1"/>
    <col min="12293" max="12293" width="0.140625" style="76" customWidth="1"/>
    <col min="12294" max="12294" width="12.7109375" style="76" customWidth="1"/>
    <col min="12295" max="12544" width="9.140625" style="76"/>
    <col min="12545" max="12545" width="10" style="76" customWidth="1"/>
    <col min="12546" max="12546" width="79.5703125" style="76" customWidth="1"/>
    <col min="12547" max="12547" width="12.85546875" style="76" customWidth="1"/>
    <col min="12548" max="12548" width="19" style="76" customWidth="1"/>
    <col min="12549" max="12549" width="0.140625" style="76" customWidth="1"/>
    <col min="12550" max="12550" width="12.7109375" style="76" customWidth="1"/>
    <col min="12551" max="12800" width="9.140625" style="76"/>
    <col min="12801" max="12801" width="10" style="76" customWidth="1"/>
    <col min="12802" max="12802" width="79.5703125" style="76" customWidth="1"/>
    <col min="12803" max="12803" width="12.85546875" style="76" customWidth="1"/>
    <col min="12804" max="12804" width="19" style="76" customWidth="1"/>
    <col min="12805" max="12805" width="0.140625" style="76" customWidth="1"/>
    <col min="12806" max="12806" width="12.7109375" style="76" customWidth="1"/>
    <col min="12807" max="13056" width="9.140625" style="76"/>
    <col min="13057" max="13057" width="10" style="76" customWidth="1"/>
    <col min="13058" max="13058" width="79.5703125" style="76" customWidth="1"/>
    <col min="13059" max="13059" width="12.85546875" style="76" customWidth="1"/>
    <col min="13060" max="13060" width="19" style="76" customWidth="1"/>
    <col min="13061" max="13061" width="0.140625" style="76" customWidth="1"/>
    <col min="13062" max="13062" width="12.7109375" style="76" customWidth="1"/>
    <col min="13063" max="13312" width="9.140625" style="76"/>
    <col min="13313" max="13313" width="10" style="76" customWidth="1"/>
    <col min="13314" max="13314" width="79.5703125" style="76" customWidth="1"/>
    <col min="13315" max="13315" width="12.85546875" style="76" customWidth="1"/>
    <col min="13316" max="13316" width="19" style="76" customWidth="1"/>
    <col min="13317" max="13317" width="0.140625" style="76" customWidth="1"/>
    <col min="13318" max="13318" width="12.7109375" style="76" customWidth="1"/>
    <col min="13319" max="13568" width="9.140625" style="76"/>
    <col min="13569" max="13569" width="10" style="76" customWidth="1"/>
    <col min="13570" max="13570" width="79.5703125" style="76" customWidth="1"/>
    <col min="13571" max="13571" width="12.85546875" style="76" customWidth="1"/>
    <col min="13572" max="13572" width="19" style="76" customWidth="1"/>
    <col min="13573" max="13573" width="0.140625" style="76" customWidth="1"/>
    <col min="13574" max="13574" width="12.7109375" style="76" customWidth="1"/>
    <col min="13575" max="13824" width="9.140625" style="76"/>
    <col min="13825" max="13825" width="10" style="76" customWidth="1"/>
    <col min="13826" max="13826" width="79.5703125" style="76" customWidth="1"/>
    <col min="13827" max="13827" width="12.85546875" style="76" customWidth="1"/>
    <col min="13828" max="13828" width="19" style="76" customWidth="1"/>
    <col min="13829" max="13829" width="0.140625" style="76" customWidth="1"/>
    <col min="13830" max="13830" width="12.7109375" style="76" customWidth="1"/>
    <col min="13831" max="14080" width="9.140625" style="76"/>
    <col min="14081" max="14081" width="10" style="76" customWidth="1"/>
    <col min="14082" max="14082" width="79.5703125" style="76" customWidth="1"/>
    <col min="14083" max="14083" width="12.85546875" style="76" customWidth="1"/>
    <col min="14084" max="14084" width="19" style="76" customWidth="1"/>
    <col min="14085" max="14085" width="0.140625" style="76" customWidth="1"/>
    <col min="14086" max="14086" width="12.7109375" style="76" customWidth="1"/>
    <col min="14087" max="14336" width="9.140625" style="76"/>
    <col min="14337" max="14337" width="10" style="76" customWidth="1"/>
    <col min="14338" max="14338" width="79.5703125" style="76" customWidth="1"/>
    <col min="14339" max="14339" width="12.85546875" style="76" customWidth="1"/>
    <col min="14340" max="14340" width="19" style="76" customWidth="1"/>
    <col min="14341" max="14341" width="0.140625" style="76" customWidth="1"/>
    <col min="14342" max="14342" width="12.7109375" style="76" customWidth="1"/>
    <col min="14343" max="14592" width="9.140625" style="76"/>
    <col min="14593" max="14593" width="10" style="76" customWidth="1"/>
    <col min="14594" max="14594" width="79.5703125" style="76" customWidth="1"/>
    <col min="14595" max="14595" width="12.85546875" style="76" customWidth="1"/>
    <col min="14596" max="14596" width="19" style="76" customWidth="1"/>
    <col min="14597" max="14597" width="0.140625" style="76" customWidth="1"/>
    <col min="14598" max="14598" width="12.7109375" style="76" customWidth="1"/>
    <col min="14599" max="14848" width="9.140625" style="76"/>
    <col min="14849" max="14849" width="10" style="76" customWidth="1"/>
    <col min="14850" max="14850" width="79.5703125" style="76" customWidth="1"/>
    <col min="14851" max="14851" width="12.85546875" style="76" customWidth="1"/>
    <col min="14852" max="14852" width="19" style="76" customWidth="1"/>
    <col min="14853" max="14853" width="0.140625" style="76" customWidth="1"/>
    <col min="14854" max="14854" width="12.7109375" style="76" customWidth="1"/>
    <col min="14855" max="15104" width="9.140625" style="76"/>
    <col min="15105" max="15105" width="10" style="76" customWidth="1"/>
    <col min="15106" max="15106" width="79.5703125" style="76" customWidth="1"/>
    <col min="15107" max="15107" width="12.85546875" style="76" customWidth="1"/>
    <col min="15108" max="15108" width="19" style="76" customWidth="1"/>
    <col min="15109" max="15109" width="0.140625" style="76" customWidth="1"/>
    <col min="15110" max="15110" width="12.7109375" style="76" customWidth="1"/>
    <col min="15111" max="15360" width="9.140625" style="76"/>
    <col min="15361" max="15361" width="10" style="76" customWidth="1"/>
    <col min="15362" max="15362" width="79.5703125" style="76" customWidth="1"/>
    <col min="15363" max="15363" width="12.85546875" style="76" customWidth="1"/>
    <col min="15364" max="15364" width="19" style="76" customWidth="1"/>
    <col min="15365" max="15365" width="0.140625" style="76" customWidth="1"/>
    <col min="15366" max="15366" width="12.7109375" style="76" customWidth="1"/>
    <col min="15367" max="15616" width="9.140625" style="76"/>
    <col min="15617" max="15617" width="10" style="76" customWidth="1"/>
    <col min="15618" max="15618" width="79.5703125" style="76" customWidth="1"/>
    <col min="15619" max="15619" width="12.85546875" style="76" customWidth="1"/>
    <col min="15620" max="15620" width="19" style="76" customWidth="1"/>
    <col min="15621" max="15621" width="0.140625" style="76" customWidth="1"/>
    <col min="15622" max="15622" width="12.7109375" style="76" customWidth="1"/>
    <col min="15623" max="15872" width="9.140625" style="76"/>
    <col min="15873" max="15873" width="10" style="76" customWidth="1"/>
    <col min="15874" max="15874" width="79.5703125" style="76" customWidth="1"/>
    <col min="15875" max="15875" width="12.85546875" style="76" customWidth="1"/>
    <col min="15876" max="15876" width="19" style="76" customWidth="1"/>
    <col min="15877" max="15877" width="0.140625" style="76" customWidth="1"/>
    <col min="15878" max="15878" width="12.7109375" style="76" customWidth="1"/>
    <col min="15879" max="16128" width="9.140625" style="76"/>
    <col min="16129" max="16129" width="10" style="76" customWidth="1"/>
    <col min="16130" max="16130" width="79.5703125" style="76" customWidth="1"/>
    <col min="16131" max="16131" width="12.85546875" style="76" customWidth="1"/>
    <col min="16132" max="16132" width="19" style="76" customWidth="1"/>
    <col min="16133" max="16133" width="0.140625" style="76" customWidth="1"/>
    <col min="16134" max="16134" width="12.7109375" style="76" customWidth="1"/>
    <col min="16135" max="16384" width="9.140625" style="76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6" spans="1:6" s="96" customFormat="1" x14ac:dyDescent="0.2">
      <c r="C6" s="68"/>
      <c r="D6" s="69"/>
    </row>
    <row r="7" spans="1:6" x14ac:dyDescent="0.2">
      <c r="A7" s="139" t="s">
        <v>146</v>
      </c>
      <c r="B7" s="140"/>
      <c r="C7" s="140"/>
    </row>
    <row r="8" spans="1:6" x14ac:dyDescent="0.2">
      <c r="A8" s="139" t="s">
        <v>127</v>
      </c>
      <c r="B8" s="140"/>
      <c r="C8" s="140"/>
    </row>
    <row r="9" spans="1:6" ht="23.25" customHeight="1" x14ac:dyDescent="0.2">
      <c r="A9" s="60"/>
      <c r="B9" s="60" t="s">
        <v>128</v>
      </c>
      <c r="C9" s="60"/>
    </row>
    <row r="10" spans="1:6" s="96" customFormat="1" ht="23.25" customHeight="1" x14ac:dyDescent="0.2">
      <c r="A10" s="97"/>
      <c r="B10" s="97"/>
      <c r="C10" s="97"/>
    </row>
    <row r="11" spans="1:6" ht="23.25" customHeight="1" x14ac:dyDescent="0.2">
      <c r="A11" s="63" t="s">
        <v>80</v>
      </c>
      <c r="B11" s="62" t="s">
        <v>40</v>
      </c>
      <c r="C11" s="62" t="s">
        <v>113</v>
      </c>
      <c r="D11" s="62" t="s">
        <v>57</v>
      </c>
      <c r="E11" s="63" t="s">
        <v>114</v>
      </c>
      <c r="F11" s="62" t="s">
        <v>148</v>
      </c>
    </row>
    <row r="12" spans="1:6" x14ac:dyDescent="0.2">
      <c r="A12" s="62" t="s">
        <v>79</v>
      </c>
      <c r="B12" s="62"/>
      <c r="C12" s="61">
        <v>5087687</v>
      </c>
      <c r="D12" s="61">
        <v>474532</v>
      </c>
      <c r="E12" s="61">
        <v>9.2899999999999991</v>
      </c>
      <c r="F12" s="61">
        <v>5562219</v>
      </c>
    </row>
    <row r="13" spans="1:6" x14ac:dyDescent="0.2">
      <c r="A13" s="62" t="s">
        <v>38</v>
      </c>
      <c r="B13" s="62" t="s">
        <v>9</v>
      </c>
      <c r="C13" s="61">
        <v>5064838</v>
      </c>
      <c r="D13" s="61">
        <v>436998</v>
      </c>
      <c r="E13" s="61">
        <v>8.6300000000000008</v>
      </c>
      <c r="F13" s="61">
        <v>5501836</v>
      </c>
    </row>
    <row r="14" spans="1:6" x14ac:dyDescent="0.2">
      <c r="A14" s="76" t="s">
        <v>78</v>
      </c>
      <c r="B14" s="76" t="s">
        <v>77</v>
      </c>
      <c r="C14" s="59">
        <v>3706550</v>
      </c>
      <c r="D14" s="59">
        <v>392602</v>
      </c>
      <c r="E14" s="59">
        <v>10.59</v>
      </c>
      <c r="F14" s="59">
        <v>4099152</v>
      </c>
    </row>
    <row r="15" spans="1:6" x14ac:dyDescent="0.2">
      <c r="A15" s="58" t="s">
        <v>58</v>
      </c>
      <c r="B15" s="58"/>
      <c r="C15" s="57">
        <v>3706550</v>
      </c>
      <c r="D15" s="57">
        <v>392602</v>
      </c>
      <c r="E15" s="57">
        <v>10.59</v>
      </c>
      <c r="F15" s="57">
        <v>4099152</v>
      </c>
    </row>
    <row r="16" spans="1:6" x14ac:dyDescent="0.2">
      <c r="A16" s="76" t="s">
        <v>76</v>
      </c>
      <c r="B16" s="76" t="s">
        <v>75</v>
      </c>
      <c r="C16" s="59">
        <v>1</v>
      </c>
      <c r="D16" s="59">
        <v>0</v>
      </c>
      <c r="E16" s="59">
        <v>0</v>
      </c>
      <c r="F16" s="59">
        <v>1</v>
      </c>
    </row>
    <row r="17" spans="1:6" x14ac:dyDescent="0.2">
      <c r="A17" s="58" t="s">
        <v>66</v>
      </c>
      <c r="B17" s="58"/>
      <c r="C17" s="57">
        <v>1</v>
      </c>
      <c r="D17" s="57">
        <v>0</v>
      </c>
      <c r="E17" s="57">
        <v>0</v>
      </c>
      <c r="F17" s="57">
        <v>1</v>
      </c>
    </row>
    <row r="18" spans="1:6" x14ac:dyDescent="0.2">
      <c r="A18" s="76" t="s">
        <v>74</v>
      </c>
      <c r="B18" s="76" t="s">
        <v>73</v>
      </c>
      <c r="C18" s="59">
        <v>222968</v>
      </c>
      <c r="D18" s="59">
        <v>0</v>
      </c>
      <c r="E18" s="59">
        <v>0</v>
      </c>
      <c r="F18" s="59">
        <v>222968</v>
      </c>
    </row>
    <row r="19" spans="1:6" x14ac:dyDescent="0.2">
      <c r="A19" s="58" t="s">
        <v>64</v>
      </c>
      <c r="B19" s="58"/>
      <c r="C19" s="57">
        <v>221400</v>
      </c>
      <c r="D19" s="57">
        <v>0</v>
      </c>
      <c r="E19" s="57">
        <v>0</v>
      </c>
      <c r="F19" s="57">
        <v>221400</v>
      </c>
    </row>
    <row r="20" spans="1:6" x14ac:dyDescent="0.2">
      <c r="A20" s="58" t="s">
        <v>67</v>
      </c>
      <c r="B20" s="58"/>
      <c r="C20" s="57">
        <v>1568</v>
      </c>
      <c r="D20" s="57">
        <v>0</v>
      </c>
      <c r="E20" s="57">
        <v>0</v>
      </c>
      <c r="F20" s="57">
        <v>1568</v>
      </c>
    </row>
    <row r="21" spans="1:6" x14ac:dyDescent="0.2">
      <c r="A21" s="76" t="s">
        <v>72</v>
      </c>
      <c r="B21" s="76" t="s">
        <v>71</v>
      </c>
      <c r="C21" s="59">
        <v>37319</v>
      </c>
      <c r="D21" s="59">
        <v>0</v>
      </c>
      <c r="E21" s="59">
        <v>0</v>
      </c>
      <c r="F21" s="59">
        <v>37319</v>
      </c>
    </row>
    <row r="22" spans="1:6" x14ac:dyDescent="0.2">
      <c r="A22" s="58" t="s">
        <v>66</v>
      </c>
      <c r="B22" s="58"/>
      <c r="C22" s="57">
        <v>13439</v>
      </c>
      <c r="D22" s="57">
        <v>0</v>
      </c>
      <c r="E22" s="57">
        <v>0</v>
      </c>
      <c r="F22" s="57">
        <v>13439</v>
      </c>
    </row>
    <row r="23" spans="1:6" x14ac:dyDescent="0.2">
      <c r="A23" s="58" t="s">
        <v>63</v>
      </c>
      <c r="B23" s="58"/>
      <c r="C23" s="57">
        <v>23880</v>
      </c>
      <c r="D23" s="57">
        <v>0</v>
      </c>
      <c r="E23" s="57">
        <v>0</v>
      </c>
      <c r="F23" s="57">
        <v>23880</v>
      </c>
    </row>
    <row r="24" spans="1:6" x14ac:dyDescent="0.2">
      <c r="A24" s="76" t="s">
        <v>70</v>
      </c>
      <c r="B24" s="76" t="s">
        <v>69</v>
      </c>
      <c r="C24" s="59">
        <v>1098000</v>
      </c>
      <c r="D24" s="59">
        <v>46277</v>
      </c>
      <c r="E24" s="59">
        <v>4.04</v>
      </c>
      <c r="F24" s="59">
        <v>1144277</v>
      </c>
    </row>
    <row r="25" spans="1:6" x14ac:dyDescent="0.2">
      <c r="A25" s="58" t="s">
        <v>61</v>
      </c>
      <c r="B25" s="58"/>
      <c r="C25" s="57">
        <v>820000</v>
      </c>
      <c r="D25" s="57">
        <v>-15000</v>
      </c>
      <c r="E25" s="57">
        <v>1.83</v>
      </c>
      <c r="F25" s="57">
        <v>805000</v>
      </c>
    </row>
    <row r="26" spans="1:6" x14ac:dyDescent="0.2">
      <c r="A26" s="58" t="s">
        <v>60</v>
      </c>
      <c r="B26" s="58"/>
      <c r="C26" s="57">
        <v>200000</v>
      </c>
      <c r="D26" s="57">
        <v>19396</v>
      </c>
      <c r="E26" s="57">
        <v>9.6999999999999993</v>
      </c>
      <c r="F26" s="57">
        <v>219396</v>
      </c>
    </row>
    <row r="27" spans="1:6" x14ac:dyDescent="0.2">
      <c r="A27" s="58" t="s">
        <v>59</v>
      </c>
      <c r="B27" s="58"/>
      <c r="C27" s="57">
        <v>78000</v>
      </c>
      <c r="D27" s="57">
        <v>41881</v>
      </c>
      <c r="E27" s="57">
        <v>12.82</v>
      </c>
      <c r="F27" s="57">
        <v>119881</v>
      </c>
    </row>
    <row r="28" spans="1:6" x14ac:dyDescent="0.2">
      <c r="A28" s="62" t="s">
        <v>39</v>
      </c>
      <c r="B28" s="62" t="s">
        <v>56</v>
      </c>
      <c r="C28" s="61">
        <v>22849</v>
      </c>
      <c r="D28" s="61">
        <v>35653</v>
      </c>
      <c r="E28" s="61">
        <v>156.04</v>
      </c>
      <c r="F28" s="61">
        <v>58502</v>
      </c>
    </row>
    <row r="29" spans="1:6" x14ac:dyDescent="0.2">
      <c r="A29" s="76" t="s">
        <v>62</v>
      </c>
      <c r="B29" s="76" t="s">
        <v>55</v>
      </c>
      <c r="C29" s="59">
        <v>22849</v>
      </c>
      <c r="D29" s="59">
        <v>35653</v>
      </c>
      <c r="E29" s="59">
        <v>156.04</v>
      </c>
      <c r="F29" s="59">
        <v>58502</v>
      </c>
    </row>
    <row r="30" spans="1:6" x14ac:dyDescent="0.2">
      <c r="A30" s="58" t="s">
        <v>66</v>
      </c>
      <c r="B30" s="58"/>
      <c r="C30" s="57">
        <v>0</v>
      </c>
      <c r="D30" s="57">
        <v>352</v>
      </c>
      <c r="E30" s="57">
        <v>100</v>
      </c>
      <c r="F30" s="57">
        <v>352</v>
      </c>
    </row>
    <row r="31" spans="1:6" x14ac:dyDescent="0.2">
      <c r="A31" s="58" t="s">
        <v>64</v>
      </c>
      <c r="B31" s="58"/>
      <c r="C31" s="57">
        <v>600</v>
      </c>
      <c r="D31" s="57">
        <v>33806</v>
      </c>
      <c r="E31" s="57">
        <v>5634.33</v>
      </c>
      <c r="F31" s="57">
        <v>34406</v>
      </c>
    </row>
    <row r="32" spans="1:6" x14ac:dyDescent="0.2">
      <c r="A32" s="58" t="s">
        <v>58</v>
      </c>
      <c r="B32" s="58"/>
      <c r="C32" s="57">
        <v>19249</v>
      </c>
      <c r="D32" s="57">
        <v>2209</v>
      </c>
      <c r="E32" s="57">
        <v>11.48</v>
      </c>
      <c r="F32" s="57">
        <v>21458</v>
      </c>
    </row>
    <row r="33" spans="1:6" x14ac:dyDescent="0.2">
      <c r="A33" s="58" t="s">
        <v>63</v>
      </c>
      <c r="B33" s="58"/>
      <c r="C33" s="57">
        <v>3000</v>
      </c>
      <c r="D33" s="57">
        <v>-714</v>
      </c>
      <c r="E33" s="57">
        <v>-23.8</v>
      </c>
      <c r="F33" s="57">
        <v>2286</v>
      </c>
    </row>
    <row r="34" spans="1:6" x14ac:dyDescent="0.2">
      <c r="A34" s="58" t="s">
        <v>67</v>
      </c>
      <c r="B34" s="58"/>
      <c r="C34" s="57">
        <v>0</v>
      </c>
      <c r="D34" s="57">
        <v>0</v>
      </c>
      <c r="E34" s="57">
        <v>0</v>
      </c>
      <c r="F34" s="57">
        <v>0</v>
      </c>
    </row>
    <row r="35" spans="1:6" x14ac:dyDescent="0.2">
      <c r="A35" s="62" t="s">
        <v>68</v>
      </c>
      <c r="B35" s="62"/>
      <c r="C35" s="61">
        <v>5087687</v>
      </c>
      <c r="D35" s="61">
        <v>474532</v>
      </c>
      <c r="E35" s="61">
        <v>9.2899999999999991</v>
      </c>
      <c r="F35" s="61">
        <v>5562219</v>
      </c>
    </row>
    <row r="36" spans="1:6" x14ac:dyDescent="0.2">
      <c r="A36" s="62" t="s">
        <v>41</v>
      </c>
      <c r="B36" s="62" t="s">
        <v>11</v>
      </c>
      <c r="C36" s="61">
        <v>4986087</v>
      </c>
      <c r="D36" s="61">
        <v>413656</v>
      </c>
      <c r="E36" s="61">
        <v>8.26</v>
      </c>
      <c r="F36" s="61">
        <v>5399743</v>
      </c>
    </row>
    <row r="37" spans="1:6" x14ac:dyDescent="0.2">
      <c r="A37" s="76" t="s">
        <v>47</v>
      </c>
      <c r="B37" s="76" t="s">
        <v>12</v>
      </c>
      <c r="C37" s="59">
        <v>3905296</v>
      </c>
      <c r="D37" s="59">
        <v>396681</v>
      </c>
      <c r="E37" s="59">
        <v>10.11</v>
      </c>
      <c r="F37" s="59">
        <v>4301977</v>
      </c>
    </row>
    <row r="38" spans="1:6" x14ac:dyDescent="0.2">
      <c r="A38" s="58" t="s">
        <v>61</v>
      </c>
      <c r="B38" s="58"/>
      <c r="C38" s="57">
        <v>661480</v>
      </c>
      <c r="D38" s="57">
        <v>-1200</v>
      </c>
      <c r="E38" s="57">
        <v>4.3499999999999996</v>
      </c>
      <c r="F38" s="57">
        <v>660280</v>
      </c>
    </row>
    <row r="39" spans="1:6" x14ac:dyDescent="0.2">
      <c r="A39" s="58" t="s">
        <v>64</v>
      </c>
      <c r="B39" s="58"/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8" t="s">
        <v>59</v>
      </c>
      <c r="B40" s="58"/>
      <c r="C40" s="57">
        <v>57000</v>
      </c>
      <c r="D40" s="57">
        <v>31881</v>
      </c>
      <c r="E40" s="57">
        <v>0</v>
      </c>
      <c r="F40" s="57">
        <v>88881</v>
      </c>
    </row>
    <row r="41" spans="1:6" x14ac:dyDescent="0.2">
      <c r="A41" s="58" t="s">
        <v>58</v>
      </c>
      <c r="B41" s="58"/>
      <c r="C41" s="57">
        <v>3186316</v>
      </c>
      <c r="D41" s="57">
        <v>366000</v>
      </c>
      <c r="E41" s="57">
        <v>11.49</v>
      </c>
      <c r="F41" s="57">
        <v>3552316</v>
      </c>
    </row>
    <row r="42" spans="1:6" x14ac:dyDescent="0.2">
      <c r="A42" s="58" t="s">
        <v>63</v>
      </c>
      <c r="B42" s="58"/>
      <c r="C42" s="57">
        <v>500</v>
      </c>
      <c r="D42" s="57">
        <v>0</v>
      </c>
      <c r="E42" s="57">
        <v>0</v>
      </c>
      <c r="F42" s="57">
        <v>500</v>
      </c>
    </row>
    <row r="43" spans="1:6" x14ac:dyDescent="0.2">
      <c r="A43" s="76" t="s">
        <v>42</v>
      </c>
      <c r="B43" s="76" t="s">
        <v>18</v>
      </c>
      <c r="C43" s="59">
        <v>1007468</v>
      </c>
      <c r="D43" s="59">
        <v>19475</v>
      </c>
      <c r="E43" s="59">
        <v>1.93</v>
      </c>
      <c r="F43" s="59">
        <v>1026943</v>
      </c>
    </row>
    <row r="44" spans="1:6" x14ac:dyDescent="0.2">
      <c r="A44" s="58" t="s">
        <v>61</v>
      </c>
      <c r="B44" s="58"/>
      <c r="C44" s="57">
        <v>120397</v>
      </c>
      <c r="D44" s="57">
        <v>-9800</v>
      </c>
      <c r="E44" s="57">
        <v>-8.14</v>
      </c>
      <c r="F44" s="57">
        <v>110597</v>
      </c>
    </row>
    <row r="45" spans="1:6" x14ac:dyDescent="0.2">
      <c r="A45" s="58" t="s">
        <v>66</v>
      </c>
      <c r="B45" s="58"/>
      <c r="C45" s="57">
        <v>13440</v>
      </c>
      <c r="D45" s="57">
        <v>352</v>
      </c>
      <c r="E45" s="57">
        <v>2.62</v>
      </c>
      <c r="F45" s="57">
        <v>13792</v>
      </c>
    </row>
    <row r="46" spans="1:6" x14ac:dyDescent="0.2">
      <c r="A46" s="58" t="s">
        <v>60</v>
      </c>
      <c r="B46" s="58"/>
      <c r="C46" s="57">
        <v>198600</v>
      </c>
      <c r="D46" s="57">
        <v>0</v>
      </c>
      <c r="E46" s="57">
        <v>0</v>
      </c>
      <c r="F46" s="57">
        <v>198600</v>
      </c>
    </row>
    <row r="47" spans="1:6" x14ac:dyDescent="0.2">
      <c r="A47" s="58" t="s">
        <v>64</v>
      </c>
      <c r="B47" s="58"/>
      <c r="C47" s="57">
        <v>197200</v>
      </c>
      <c r="D47" s="57">
        <v>15000</v>
      </c>
      <c r="E47" s="57">
        <v>7.61</v>
      </c>
      <c r="F47" s="57">
        <v>212200</v>
      </c>
    </row>
    <row r="48" spans="1:6" x14ac:dyDescent="0.2">
      <c r="A48" s="58" t="s">
        <v>59</v>
      </c>
      <c r="B48" s="58"/>
      <c r="C48" s="57">
        <v>21000</v>
      </c>
      <c r="D48" s="57">
        <v>10000</v>
      </c>
      <c r="E48" s="57">
        <v>47.62</v>
      </c>
      <c r="F48" s="57">
        <v>31000</v>
      </c>
    </row>
    <row r="49" spans="1:6" x14ac:dyDescent="0.2">
      <c r="A49" s="58" t="s">
        <v>58</v>
      </c>
      <c r="B49" s="58"/>
      <c r="C49" s="57">
        <v>433283</v>
      </c>
      <c r="D49" s="57">
        <v>4923</v>
      </c>
      <c r="E49" s="57">
        <v>1.1399999999999999</v>
      </c>
      <c r="F49" s="57">
        <v>438206</v>
      </c>
    </row>
    <row r="50" spans="1:6" x14ac:dyDescent="0.2">
      <c r="A50" s="58" t="s">
        <v>65</v>
      </c>
      <c r="B50" s="58"/>
      <c r="C50" s="57">
        <v>0</v>
      </c>
      <c r="D50" s="57">
        <v>0</v>
      </c>
      <c r="E50" s="57">
        <v>0</v>
      </c>
      <c r="F50" s="57">
        <v>0</v>
      </c>
    </row>
    <row r="51" spans="1:6" x14ac:dyDescent="0.2">
      <c r="A51" s="58" t="s">
        <v>63</v>
      </c>
      <c r="B51" s="58"/>
      <c r="C51" s="57">
        <v>21980</v>
      </c>
      <c r="D51" s="57">
        <v>-1000</v>
      </c>
      <c r="E51" s="57">
        <v>-4.55</v>
      </c>
      <c r="F51" s="57">
        <v>20980</v>
      </c>
    </row>
    <row r="52" spans="1:6" x14ac:dyDescent="0.2">
      <c r="A52" s="58" t="s">
        <v>67</v>
      </c>
      <c r="B52" s="58"/>
      <c r="C52" s="57">
        <v>1568</v>
      </c>
      <c r="D52" s="57">
        <v>0</v>
      </c>
      <c r="E52" s="57">
        <v>0</v>
      </c>
      <c r="F52" s="57">
        <v>1568</v>
      </c>
    </row>
    <row r="53" spans="1:6" x14ac:dyDescent="0.2">
      <c r="A53" s="76" t="s">
        <v>45</v>
      </c>
      <c r="B53" s="76" t="s">
        <v>46</v>
      </c>
      <c r="C53" s="59">
        <v>3400</v>
      </c>
      <c r="D53" s="59">
        <v>0</v>
      </c>
      <c r="E53" s="59">
        <v>0</v>
      </c>
      <c r="F53" s="59">
        <v>3400</v>
      </c>
    </row>
    <row r="54" spans="1:6" x14ac:dyDescent="0.2">
      <c r="A54" s="58" t="s">
        <v>66</v>
      </c>
      <c r="B54" s="58"/>
      <c r="C54" s="57">
        <v>0</v>
      </c>
      <c r="D54" s="57">
        <v>0</v>
      </c>
      <c r="E54" s="57">
        <v>0</v>
      </c>
      <c r="F54" s="57">
        <v>0</v>
      </c>
    </row>
    <row r="55" spans="1:6" x14ac:dyDescent="0.2">
      <c r="A55" s="58" t="s">
        <v>60</v>
      </c>
      <c r="B55" s="58"/>
      <c r="C55" s="57">
        <v>1400</v>
      </c>
      <c r="D55" s="57">
        <v>0</v>
      </c>
      <c r="E55" s="57">
        <v>0</v>
      </c>
      <c r="F55" s="57">
        <v>1400</v>
      </c>
    </row>
    <row r="56" spans="1:6" x14ac:dyDescent="0.2">
      <c r="A56" s="58" t="s">
        <v>58</v>
      </c>
      <c r="B56" s="58"/>
      <c r="C56" s="57">
        <v>2000</v>
      </c>
      <c r="D56" s="57">
        <v>0</v>
      </c>
      <c r="E56" s="57">
        <v>0</v>
      </c>
      <c r="F56" s="57">
        <v>2000</v>
      </c>
    </row>
    <row r="57" spans="1:6" x14ac:dyDescent="0.2">
      <c r="A57" s="76" t="s">
        <v>52</v>
      </c>
      <c r="B57" s="76" t="s">
        <v>53</v>
      </c>
      <c r="C57" s="59">
        <v>2200</v>
      </c>
      <c r="D57" s="59">
        <v>0</v>
      </c>
      <c r="E57" s="59">
        <v>0</v>
      </c>
      <c r="F57" s="59">
        <v>2200</v>
      </c>
    </row>
    <row r="58" spans="1:6" x14ac:dyDescent="0.2">
      <c r="A58" s="58" t="s">
        <v>58</v>
      </c>
      <c r="B58" s="58"/>
      <c r="C58" s="57">
        <v>2200</v>
      </c>
      <c r="D58" s="57">
        <v>0</v>
      </c>
      <c r="E58" s="57">
        <v>0</v>
      </c>
      <c r="F58" s="57">
        <v>2200</v>
      </c>
    </row>
    <row r="59" spans="1:6" x14ac:dyDescent="0.2">
      <c r="A59" s="76" t="s">
        <v>43</v>
      </c>
      <c r="B59" s="76" t="s">
        <v>44</v>
      </c>
      <c r="C59" s="59">
        <v>62323</v>
      </c>
      <c r="D59" s="59">
        <v>-2500</v>
      </c>
      <c r="E59" s="59">
        <v>-4.01</v>
      </c>
      <c r="F59" s="59">
        <v>59823</v>
      </c>
    </row>
    <row r="60" spans="1:6" x14ac:dyDescent="0.2">
      <c r="A60" s="58" t="s">
        <v>61</v>
      </c>
      <c r="B60" s="58"/>
      <c r="C60" s="57">
        <v>11123</v>
      </c>
      <c r="D60" s="57">
        <v>-4000</v>
      </c>
      <c r="E60" s="57">
        <v>-35.96</v>
      </c>
      <c r="F60" s="57">
        <v>7123</v>
      </c>
    </row>
    <row r="61" spans="1:6" x14ac:dyDescent="0.2">
      <c r="A61" s="58" t="s">
        <v>59</v>
      </c>
      <c r="B61" s="58"/>
      <c r="C61" s="57">
        <v>0</v>
      </c>
      <c r="D61" s="57">
        <v>0</v>
      </c>
      <c r="E61" s="57">
        <v>0</v>
      </c>
      <c r="F61" s="57">
        <v>0</v>
      </c>
    </row>
    <row r="62" spans="1:6" x14ac:dyDescent="0.2">
      <c r="A62" s="58" t="s">
        <v>58</v>
      </c>
      <c r="B62" s="58"/>
      <c r="C62" s="57">
        <v>50600</v>
      </c>
      <c r="D62" s="57">
        <v>1500</v>
      </c>
      <c r="E62" s="57">
        <v>2.96</v>
      </c>
      <c r="F62" s="57">
        <v>52100</v>
      </c>
    </row>
    <row r="63" spans="1:6" x14ac:dyDescent="0.2">
      <c r="A63" s="58" t="s">
        <v>65</v>
      </c>
      <c r="B63" s="58"/>
      <c r="C63" s="57">
        <v>0</v>
      </c>
      <c r="D63" s="57">
        <v>0</v>
      </c>
      <c r="E63" s="57">
        <v>0</v>
      </c>
      <c r="F63" s="57">
        <v>0</v>
      </c>
    </row>
    <row r="64" spans="1:6" x14ac:dyDescent="0.2">
      <c r="A64" s="58" t="s">
        <v>63</v>
      </c>
      <c r="B64" s="58"/>
      <c r="C64" s="57">
        <v>600</v>
      </c>
      <c r="D64" s="57">
        <v>0</v>
      </c>
      <c r="E64" s="57">
        <v>0</v>
      </c>
      <c r="F64" s="57">
        <v>600</v>
      </c>
    </row>
    <row r="65" spans="1:6" x14ac:dyDescent="0.2">
      <c r="A65" s="76" t="s">
        <v>90</v>
      </c>
      <c r="B65" s="76" t="s">
        <v>89</v>
      </c>
      <c r="C65" s="59">
        <v>5400</v>
      </c>
      <c r="D65" s="59">
        <v>0</v>
      </c>
      <c r="E65" s="59">
        <v>0</v>
      </c>
      <c r="F65" s="59">
        <v>5400</v>
      </c>
    </row>
    <row r="66" spans="1:6" x14ac:dyDescent="0.2">
      <c r="A66" s="58" t="s">
        <v>58</v>
      </c>
      <c r="B66" s="58"/>
      <c r="C66" s="57">
        <v>5400</v>
      </c>
      <c r="D66" s="57">
        <v>0</v>
      </c>
      <c r="E66" s="57">
        <v>0</v>
      </c>
      <c r="F66" s="57">
        <v>5400</v>
      </c>
    </row>
    <row r="67" spans="1:6" x14ac:dyDescent="0.2">
      <c r="A67" s="62" t="s">
        <v>48</v>
      </c>
      <c r="B67" s="62" t="s">
        <v>13</v>
      </c>
      <c r="C67" s="61">
        <v>101600</v>
      </c>
      <c r="D67" s="61">
        <v>19092</v>
      </c>
      <c r="E67" s="61">
        <v>18.79</v>
      </c>
      <c r="F67" s="61">
        <v>120692</v>
      </c>
    </row>
    <row r="68" spans="1:6" x14ac:dyDescent="0.2">
      <c r="A68" s="76" t="s">
        <v>49</v>
      </c>
      <c r="B68" s="76" t="s">
        <v>50</v>
      </c>
      <c r="C68" s="59">
        <v>930</v>
      </c>
      <c r="D68" s="59">
        <v>0</v>
      </c>
      <c r="E68" s="59">
        <v>0</v>
      </c>
      <c r="F68" s="59">
        <v>930</v>
      </c>
    </row>
    <row r="69" spans="1:6" x14ac:dyDescent="0.2">
      <c r="A69" s="58" t="s">
        <v>61</v>
      </c>
      <c r="B69" s="58"/>
      <c r="C69" s="57">
        <v>930</v>
      </c>
      <c r="D69" s="57">
        <v>0</v>
      </c>
      <c r="E69" s="57">
        <v>0</v>
      </c>
      <c r="F69" s="57">
        <v>930</v>
      </c>
    </row>
    <row r="70" spans="1:6" x14ac:dyDescent="0.2">
      <c r="A70" s="76" t="s">
        <v>51</v>
      </c>
      <c r="B70" s="76" t="s">
        <v>22</v>
      </c>
      <c r="C70" s="59">
        <v>100670</v>
      </c>
      <c r="D70" s="59">
        <v>19092</v>
      </c>
      <c r="E70" s="59">
        <v>18.96</v>
      </c>
      <c r="F70" s="59">
        <v>119762</v>
      </c>
    </row>
    <row r="71" spans="1:6" x14ac:dyDescent="0.2">
      <c r="A71" s="58" t="s">
        <v>61</v>
      </c>
      <c r="B71" s="58"/>
      <c r="C71" s="57">
        <v>26070</v>
      </c>
      <c r="D71" s="57">
        <v>0</v>
      </c>
      <c r="E71" s="57">
        <v>0</v>
      </c>
      <c r="F71" s="57">
        <v>26070</v>
      </c>
    </row>
    <row r="72" spans="1:6" x14ac:dyDescent="0.2">
      <c r="A72" s="58" t="s">
        <v>64</v>
      </c>
      <c r="B72" s="58"/>
      <c r="C72" s="57">
        <v>24800</v>
      </c>
      <c r="D72" s="57">
        <v>18806</v>
      </c>
      <c r="E72" s="57">
        <v>75.83</v>
      </c>
      <c r="F72" s="57">
        <v>43606</v>
      </c>
    </row>
    <row r="73" spans="1:6" x14ac:dyDescent="0.2">
      <c r="A73" s="58" t="s">
        <v>58</v>
      </c>
      <c r="B73" s="58"/>
      <c r="C73" s="57">
        <v>46000</v>
      </c>
      <c r="D73" s="57">
        <v>0</v>
      </c>
      <c r="E73" s="57">
        <v>0</v>
      </c>
      <c r="F73" s="57">
        <v>46000</v>
      </c>
    </row>
    <row r="74" spans="1:6" x14ac:dyDescent="0.2">
      <c r="A74" s="58" t="s">
        <v>63</v>
      </c>
      <c r="B74" s="58"/>
      <c r="C74" s="57">
        <v>3800</v>
      </c>
      <c r="D74" s="57">
        <v>286</v>
      </c>
      <c r="E74" s="57">
        <v>7.53</v>
      </c>
      <c r="F74" s="57">
        <v>4086</v>
      </c>
    </row>
    <row r="75" spans="1:6" x14ac:dyDescent="0.2">
      <c r="A75" s="62" t="s">
        <v>39</v>
      </c>
      <c r="B75" s="62" t="s">
        <v>56</v>
      </c>
      <c r="C75" s="61">
        <v>0</v>
      </c>
      <c r="D75" s="61">
        <v>41784</v>
      </c>
      <c r="E75" s="61">
        <v>100</v>
      </c>
      <c r="F75" s="61">
        <v>41784</v>
      </c>
    </row>
    <row r="76" spans="1:6" x14ac:dyDescent="0.2">
      <c r="A76" s="76" t="s">
        <v>62</v>
      </c>
      <c r="B76" s="76" t="s">
        <v>55</v>
      </c>
      <c r="C76" s="59">
        <v>0</v>
      </c>
      <c r="D76" s="59">
        <v>41784</v>
      </c>
      <c r="E76" s="59">
        <v>100</v>
      </c>
      <c r="F76" s="59">
        <v>41784</v>
      </c>
    </row>
    <row r="77" spans="1:6" x14ac:dyDescent="0.2">
      <c r="A77" s="58" t="s">
        <v>61</v>
      </c>
      <c r="B77" s="58"/>
      <c r="C77" s="57">
        <v>0</v>
      </c>
      <c r="D77" s="57">
        <v>0</v>
      </c>
      <c r="E77" s="57">
        <v>0</v>
      </c>
      <c r="F77" s="57">
        <v>0</v>
      </c>
    </row>
    <row r="78" spans="1:6" x14ac:dyDescent="0.2">
      <c r="A78" s="58" t="s">
        <v>60</v>
      </c>
      <c r="B78" s="58"/>
      <c r="C78" s="57">
        <v>0</v>
      </c>
      <c r="D78" s="57">
        <v>19396</v>
      </c>
      <c r="E78" s="57">
        <v>100</v>
      </c>
      <c r="F78" s="57">
        <v>19396</v>
      </c>
    </row>
    <row r="79" spans="1:6" x14ac:dyDescent="0.2">
      <c r="A79" s="58" t="s">
        <v>59</v>
      </c>
      <c r="B79" s="58"/>
      <c r="C79" s="57">
        <v>0</v>
      </c>
      <c r="D79" s="57">
        <v>0</v>
      </c>
      <c r="E79" s="57">
        <v>0</v>
      </c>
      <c r="F79" s="57">
        <v>0</v>
      </c>
    </row>
    <row r="80" spans="1:6" x14ac:dyDescent="0.2">
      <c r="A80" s="58" t="s">
        <v>58</v>
      </c>
      <c r="B80" s="58"/>
      <c r="C80" s="57">
        <v>0</v>
      </c>
      <c r="D80" s="57">
        <v>22388</v>
      </c>
      <c r="E80" s="57">
        <v>100</v>
      </c>
      <c r="F80" s="57">
        <v>22388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scale="91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575D-D36C-48C3-9D84-81EEEB0C7D0E}">
  <sheetPr>
    <pageSetUpPr fitToPage="1"/>
  </sheetPr>
  <dimension ref="A1:F22"/>
  <sheetViews>
    <sheetView workbookViewId="0">
      <selection activeCell="D14" sqref="D14"/>
    </sheetView>
  </sheetViews>
  <sheetFormatPr defaultRowHeight="12.75" x14ac:dyDescent="0.2"/>
  <cols>
    <col min="1" max="1" width="10" style="76" customWidth="1"/>
    <col min="2" max="2" width="30.28515625" style="76" customWidth="1"/>
    <col min="3" max="3" width="12.85546875" style="76" customWidth="1"/>
    <col min="4" max="4" width="19" style="76" customWidth="1"/>
    <col min="5" max="5" width="0.28515625" style="76" customWidth="1"/>
    <col min="6" max="6" width="16.28515625" style="76" customWidth="1"/>
    <col min="7" max="256" width="9.140625" style="76"/>
    <col min="257" max="257" width="10" style="76" customWidth="1"/>
    <col min="258" max="258" width="30.28515625" style="76" customWidth="1"/>
    <col min="259" max="259" width="12.85546875" style="76" customWidth="1"/>
    <col min="260" max="260" width="19" style="76" customWidth="1"/>
    <col min="261" max="261" width="0.28515625" style="76" customWidth="1"/>
    <col min="262" max="262" width="12.7109375" style="76" customWidth="1"/>
    <col min="263" max="512" width="9.140625" style="76"/>
    <col min="513" max="513" width="10" style="76" customWidth="1"/>
    <col min="514" max="514" width="30.28515625" style="76" customWidth="1"/>
    <col min="515" max="515" width="12.85546875" style="76" customWidth="1"/>
    <col min="516" max="516" width="19" style="76" customWidth="1"/>
    <col min="517" max="517" width="0.28515625" style="76" customWidth="1"/>
    <col min="518" max="518" width="12.7109375" style="76" customWidth="1"/>
    <col min="519" max="768" width="9.140625" style="76"/>
    <col min="769" max="769" width="10" style="76" customWidth="1"/>
    <col min="770" max="770" width="30.28515625" style="76" customWidth="1"/>
    <col min="771" max="771" width="12.85546875" style="76" customWidth="1"/>
    <col min="772" max="772" width="19" style="76" customWidth="1"/>
    <col min="773" max="773" width="0.28515625" style="76" customWidth="1"/>
    <col min="774" max="774" width="12.7109375" style="76" customWidth="1"/>
    <col min="775" max="1024" width="9.140625" style="76"/>
    <col min="1025" max="1025" width="10" style="76" customWidth="1"/>
    <col min="1026" max="1026" width="30.28515625" style="76" customWidth="1"/>
    <col min="1027" max="1027" width="12.85546875" style="76" customWidth="1"/>
    <col min="1028" max="1028" width="19" style="76" customWidth="1"/>
    <col min="1029" max="1029" width="0.28515625" style="76" customWidth="1"/>
    <col min="1030" max="1030" width="12.7109375" style="76" customWidth="1"/>
    <col min="1031" max="1280" width="9.140625" style="76"/>
    <col min="1281" max="1281" width="10" style="76" customWidth="1"/>
    <col min="1282" max="1282" width="30.28515625" style="76" customWidth="1"/>
    <col min="1283" max="1283" width="12.85546875" style="76" customWidth="1"/>
    <col min="1284" max="1284" width="19" style="76" customWidth="1"/>
    <col min="1285" max="1285" width="0.28515625" style="76" customWidth="1"/>
    <col min="1286" max="1286" width="12.7109375" style="76" customWidth="1"/>
    <col min="1287" max="1536" width="9.140625" style="76"/>
    <col min="1537" max="1537" width="10" style="76" customWidth="1"/>
    <col min="1538" max="1538" width="30.28515625" style="76" customWidth="1"/>
    <col min="1539" max="1539" width="12.85546875" style="76" customWidth="1"/>
    <col min="1540" max="1540" width="19" style="76" customWidth="1"/>
    <col min="1541" max="1541" width="0.28515625" style="76" customWidth="1"/>
    <col min="1542" max="1542" width="12.7109375" style="76" customWidth="1"/>
    <col min="1543" max="1792" width="9.140625" style="76"/>
    <col min="1793" max="1793" width="10" style="76" customWidth="1"/>
    <col min="1794" max="1794" width="30.28515625" style="76" customWidth="1"/>
    <col min="1795" max="1795" width="12.85546875" style="76" customWidth="1"/>
    <col min="1796" max="1796" width="19" style="76" customWidth="1"/>
    <col min="1797" max="1797" width="0.28515625" style="76" customWidth="1"/>
    <col min="1798" max="1798" width="12.7109375" style="76" customWidth="1"/>
    <col min="1799" max="2048" width="9.140625" style="76"/>
    <col min="2049" max="2049" width="10" style="76" customWidth="1"/>
    <col min="2050" max="2050" width="30.28515625" style="76" customWidth="1"/>
    <col min="2051" max="2051" width="12.85546875" style="76" customWidth="1"/>
    <col min="2052" max="2052" width="19" style="76" customWidth="1"/>
    <col min="2053" max="2053" width="0.28515625" style="76" customWidth="1"/>
    <col min="2054" max="2054" width="12.7109375" style="76" customWidth="1"/>
    <col min="2055" max="2304" width="9.140625" style="76"/>
    <col min="2305" max="2305" width="10" style="76" customWidth="1"/>
    <col min="2306" max="2306" width="30.28515625" style="76" customWidth="1"/>
    <col min="2307" max="2307" width="12.85546875" style="76" customWidth="1"/>
    <col min="2308" max="2308" width="19" style="76" customWidth="1"/>
    <col min="2309" max="2309" width="0.28515625" style="76" customWidth="1"/>
    <col min="2310" max="2310" width="12.7109375" style="76" customWidth="1"/>
    <col min="2311" max="2560" width="9.140625" style="76"/>
    <col min="2561" max="2561" width="10" style="76" customWidth="1"/>
    <col min="2562" max="2562" width="30.28515625" style="76" customWidth="1"/>
    <col min="2563" max="2563" width="12.85546875" style="76" customWidth="1"/>
    <col min="2564" max="2564" width="19" style="76" customWidth="1"/>
    <col min="2565" max="2565" width="0.28515625" style="76" customWidth="1"/>
    <col min="2566" max="2566" width="12.7109375" style="76" customWidth="1"/>
    <col min="2567" max="2816" width="9.140625" style="76"/>
    <col min="2817" max="2817" width="10" style="76" customWidth="1"/>
    <col min="2818" max="2818" width="30.28515625" style="76" customWidth="1"/>
    <col min="2819" max="2819" width="12.85546875" style="76" customWidth="1"/>
    <col min="2820" max="2820" width="19" style="76" customWidth="1"/>
    <col min="2821" max="2821" width="0.28515625" style="76" customWidth="1"/>
    <col min="2822" max="2822" width="12.7109375" style="76" customWidth="1"/>
    <col min="2823" max="3072" width="9.140625" style="76"/>
    <col min="3073" max="3073" width="10" style="76" customWidth="1"/>
    <col min="3074" max="3074" width="30.28515625" style="76" customWidth="1"/>
    <col min="3075" max="3075" width="12.85546875" style="76" customWidth="1"/>
    <col min="3076" max="3076" width="19" style="76" customWidth="1"/>
    <col min="3077" max="3077" width="0.28515625" style="76" customWidth="1"/>
    <col min="3078" max="3078" width="12.7109375" style="76" customWidth="1"/>
    <col min="3079" max="3328" width="9.140625" style="76"/>
    <col min="3329" max="3329" width="10" style="76" customWidth="1"/>
    <col min="3330" max="3330" width="30.28515625" style="76" customWidth="1"/>
    <col min="3331" max="3331" width="12.85546875" style="76" customWidth="1"/>
    <col min="3332" max="3332" width="19" style="76" customWidth="1"/>
    <col min="3333" max="3333" width="0.28515625" style="76" customWidth="1"/>
    <col min="3334" max="3334" width="12.7109375" style="76" customWidth="1"/>
    <col min="3335" max="3584" width="9.140625" style="76"/>
    <col min="3585" max="3585" width="10" style="76" customWidth="1"/>
    <col min="3586" max="3586" width="30.28515625" style="76" customWidth="1"/>
    <col min="3587" max="3587" width="12.85546875" style="76" customWidth="1"/>
    <col min="3588" max="3588" width="19" style="76" customWidth="1"/>
    <col min="3589" max="3589" width="0.28515625" style="76" customWidth="1"/>
    <col min="3590" max="3590" width="12.7109375" style="76" customWidth="1"/>
    <col min="3591" max="3840" width="9.140625" style="76"/>
    <col min="3841" max="3841" width="10" style="76" customWidth="1"/>
    <col min="3842" max="3842" width="30.28515625" style="76" customWidth="1"/>
    <col min="3843" max="3843" width="12.85546875" style="76" customWidth="1"/>
    <col min="3844" max="3844" width="19" style="76" customWidth="1"/>
    <col min="3845" max="3845" width="0.28515625" style="76" customWidth="1"/>
    <col min="3846" max="3846" width="12.7109375" style="76" customWidth="1"/>
    <col min="3847" max="4096" width="9.140625" style="76"/>
    <col min="4097" max="4097" width="10" style="76" customWidth="1"/>
    <col min="4098" max="4098" width="30.28515625" style="76" customWidth="1"/>
    <col min="4099" max="4099" width="12.85546875" style="76" customWidth="1"/>
    <col min="4100" max="4100" width="19" style="76" customWidth="1"/>
    <col min="4101" max="4101" width="0.28515625" style="76" customWidth="1"/>
    <col min="4102" max="4102" width="12.7109375" style="76" customWidth="1"/>
    <col min="4103" max="4352" width="9.140625" style="76"/>
    <col min="4353" max="4353" width="10" style="76" customWidth="1"/>
    <col min="4354" max="4354" width="30.28515625" style="76" customWidth="1"/>
    <col min="4355" max="4355" width="12.85546875" style="76" customWidth="1"/>
    <col min="4356" max="4356" width="19" style="76" customWidth="1"/>
    <col min="4357" max="4357" width="0.28515625" style="76" customWidth="1"/>
    <col min="4358" max="4358" width="12.7109375" style="76" customWidth="1"/>
    <col min="4359" max="4608" width="9.140625" style="76"/>
    <col min="4609" max="4609" width="10" style="76" customWidth="1"/>
    <col min="4610" max="4610" width="30.28515625" style="76" customWidth="1"/>
    <col min="4611" max="4611" width="12.85546875" style="76" customWidth="1"/>
    <col min="4612" max="4612" width="19" style="76" customWidth="1"/>
    <col min="4613" max="4613" width="0.28515625" style="76" customWidth="1"/>
    <col min="4614" max="4614" width="12.7109375" style="76" customWidth="1"/>
    <col min="4615" max="4864" width="9.140625" style="76"/>
    <col min="4865" max="4865" width="10" style="76" customWidth="1"/>
    <col min="4866" max="4866" width="30.28515625" style="76" customWidth="1"/>
    <col min="4867" max="4867" width="12.85546875" style="76" customWidth="1"/>
    <col min="4868" max="4868" width="19" style="76" customWidth="1"/>
    <col min="4869" max="4869" width="0.28515625" style="76" customWidth="1"/>
    <col min="4870" max="4870" width="12.7109375" style="76" customWidth="1"/>
    <col min="4871" max="5120" width="9.140625" style="76"/>
    <col min="5121" max="5121" width="10" style="76" customWidth="1"/>
    <col min="5122" max="5122" width="30.28515625" style="76" customWidth="1"/>
    <col min="5123" max="5123" width="12.85546875" style="76" customWidth="1"/>
    <col min="5124" max="5124" width="19" style="76" customWidth="1"/>
    <col min="5125" max="5125" width="0.28515625" style="76" customWidth="1"/>
    <col min="5126" max="5126" width="12.7109375" style="76" customWidth="1"/>
    <col min="5127" max="5376" width="9.140625" style="76"/>
    <col min="5377" max="5377" width="10" style="76" customWidth="1"/>
    <col min="5378" max="5378" width="30.28515625" style="76" customWidth="1"/>
    <col min="5379" max="5379" width="12.85546875" style="76" customWidth="1"/>
    <col min="5380" max="5380" width="19" style="76" customWidth="1"/>
    <col min="5381" max="5381" width="0.28515625" style="76" customWidth="1"/>
    <col min="5382" max="5382" width="12.7109375" style="76" customWidth="1"/>
    <col min="5383" max="5632" width="9.140625" style="76"/>
    <col min="5633" max="5633" width="10" style="76" customWidth="1"/>
    <col min="5634" max="5634" width="30.28515625" style="76" customWidth="1"/>
    <col min="5635" max="5635" width="12.85546875" style="76" customWidth="1"/>
    <col min="5636" max="5636" width="19" style="76" customWidth="1"/>
    <col min="5637" max="5637" width="0.28515625" style="76" customWidth="1"/>
    <col min="5638" max="5638" width="12.7109375" style="76" customWidth="1"/>
    <col min="5639" max="5888" width="9.140625" style="76"/>
    <col min="5889" max="5889" width="10" style="76" customWidth="1"/>
    <col min="5890" max="5890" width="30.28515625" style="76" customWidth="1"/>
    <col min="5891" max="5891" width="12.85546875" style="76" customWidth="1"/>
    <col min="5892" max="5892" width="19" style="76" customWidth="1"/>
    <col min="5893" max="5893" width="0.28515625" style="76" customWidth="1"/>
    <col min="5894" max="5894" width="12.7109375" style="76" customWidth="1"/>
    <col min="5895" max="6144" width="9.140625" style="76"/>
    <col min="6145" max="6145" width="10" style="76" customWidth="1"/>
    <col min="6146" max="6146" width="30.28515625" style="76" customWidth="1"/>
    <col min="6147" max="6147" width="12.85546875" style="76" customWidth="1"/>
    <col min="6148" max="6148" width="19" style="76" customWidth="1"/>
    <col min="6149" max="6149" width="0.28515625" style="76" customWidth="1"/>
    <col min="6150" max="6150" width="12.7109375" style="76" customWidth="1"/>
    <col min="6151" max="6400" width="9.140625" style="76"/>
    <col min="6401" max="6401" width="10" style="76" customWidth="1"/>
    <col min="6402" max="6402" width="30.28515625" style="76" customWidth="1"/>
    <col min="6403" max="6403" width="12.85546875" style="76" customWidth="1"/>
    <col min="6404" max="6404" width="19" style="76" customWidth="1"/>
    <col min="6405" max="6405" width="0.28515625" style="76" customWidth="1"/>
    <col min="6406" max="6406" width="12.7109375" style="76" customWidth="1"/>
    <col min="6407" max="6656" width="9.140625" style="76"/>
    <col min="6657" max="6657" width="10" style="76" customWidth="1"/>
    <col min="6658" max="6658" width="30.28515625" style="76" customWidth="1"/>
    <col min="6659" max="6659" width="12.85546875" style="76" customWidth="1"/>
    <col min="6660" max="6660" width="19" style="76" customWidth="1"/>
    <col min="6661" max="6661" width="0.28515625" style="76" customWidth="1"/>
    <col min="6662" max="6662" width="12.7109375" style="76" customWidth="1"/>
    <col min="6663" max="6912" width="9.140625" style="76"/>
    <col min="6913" max="6913" width="10" style="76" customWidth="1"/>
    <col min="6914" max="6914" width="30.28515625" style="76" customWidth="1"/>
    <col min="6915" max="6915" width="12.85546875" style="76" customWidth="1"/>
    <col min="6916" max="6916" width="19" style="76" customWidth="1"/>
    <col min="6917" max="6917" width="0.28515625" style="76" customWidth="1"/>
    <col min="6918" max="6918" width="12.7109375" style="76" customWidth="1"/>
    <col min="6919" max="7168" width="9.140625" style="76"/>
    <col min="7169" max="7169" width="10" style="76" customWidth="1"/>
    <col min="7170" max="7170" width="30.28515625" style="76" customWidth="1"/>
    <col min="7171" max="7171" width="12.85546875" style="76" customWidth="1"/>
    <col min="7172" max="7172" width="19" style="76" customWidth="1"/>
    <col min="7173" max="7173" width="0.28515625" style="76" customWidth="1"/>
    <col min="7174" max="7174" width="12.7109375" style="76" customWidth="1"/>
    <col min="7175" max="7424" width="9.140625" style="76"/>
    <col min="7425" max="7425" width="10" style="76" customWidth="1"/>
    <col min="7426" max="7426" width="30.28515625" style="76" customWidth="1"/>
    <col min="7427" max="7427" width="12.85546875" style="76" customWidth="1"/>
    <col min="7428" max="7428" width="19" style="76" customWidth="1"/>
    <col min="7429" max="7429" width="0.28515625" style="76" customWidth="1"/>
    <col min="7430" max="7430" width="12.7109375" style="76" customWidth="1"/>
    <col min="7431" max="7680" width="9.140625" style="76"/>
    <col min="7681" max="7681" width="10" style="76" customWidth="1"/>
    <col min="7682" max="7682" width="30.28515625" style="76" customWidth="1"/>
    <col min="7683" max="7683" width="12.85546875" style="76" customWidth="1"/>
    <col min="7684" max="7684" width="19" style="76" customWidth="1"/>
    <col min="7685" max="7685" width="0.28515625" style="76" customWidth="1"/>
    <col min="7686" max="7686" width="12.7109375" style="76" customWidth="1"/>
    <col min="7687" max="7936" width="9.140625" style="76"/>
    <col min="7937" max="7937" width="10" style="76" customWidth="1"/>
    <col min="7938" max="7938" width="30.28515625" style="76" customWidth="1"/>
    <col min="7939" max="7939" width="12.85546875" style="76" customWidth="1"/>
    <col min="7940" max="7940" width="19" style="76" customWidth="1"/>
    <col min="7941" max="7941" width="0.28515625" style="76" customWidth="1"/>
    <col min="7942" max="7942" width="12.7109375" style="76" customWidth="1"/>
    <col min="7943" max="8192" width="9.140625" style="76"/>
    <col min="8193" max="8193" width="10" style="76" customWidth="1"/>
    <col min="8194" max="8194" width="30.28515625" style="76" customWidth="1"/>
    <col min="8195" max="8195" width="12.85546875" style="76" customWidth="1"/>
    <col min="8196" max="8196" width="19" style="76" customWidth="1"/>
    <col min="8197" max="8197" width="0.28515625" style="76" customWidth="1"/>
    <col min="8198" max="8198" width="12.7109375" style="76" customWidth="1"/>
    <col min="8199" max="8448" width="9.140625" style="76"/>
    <col min="8449" max="8449" width="10" style="76" customWidth="1"/>
    <col min="8450" max="8450" width="30.28515625" style="76" customWidth="1"/>
    <col min="8451" max="8451" width="12.85546875" style="76" customWidth="1"/>
    <col min="8452" max="8452" width="19" style="76" customWidth="1"/>
    <col min="8453" max="8453" width="0.28515625" style="76" customWidth="1"/>
    <col min="8454" max="8454" width="12.7109375" style="76" customWidth="1"/>
    <col min="8455" max="8704" width="9.140625" style="76"/>
    <col min="8705" max="8705" width="10" style="76" customWidth="1"/>
    <col min="8706" max="8706" width="30.28515625" style="76" customWidth="1"/>
    <col min="8707" max="8707" width="12.85546875" style="76" customWidth="1"/>
    <col min="8708" max="8708" width="19" style="76" customWidth="1"/>
    <col min="8709" max="8709" width="0.28515625" style="76" customWidth="1"/>
    <col min="8710" max="8710" width="12.7109375" style="76" customWidth="1"/>
    <col min="8711" max="8960" width="9.140625" style="76"/>
    <col min="8961" max="8961" width="10" style="76" customWidth="1"/>
    <col min="8962" max="8962" width="30.28515625" style="76" customWidth="1"/>
    <col min="8963" max="8963" width="12.85546875" style="76" customWidth="1"/>
    <col min="8964" max="8964" width="19" style="76" customWidth="1"/>
    <col min="8965" max="8965" width="0.28515625" style="76" customWidth="1"/>
    <col min="8966" max="8966" width="12.7109375" style="76" customWidth="1"/>
    <col min="8967" max="9216" width="9.140625" style="76"/>
    <col min="9217" max="9217" width="10" style="76" customWidth="1"/>
    <col min="9218" max="9218" width="30.28515625" style="76" customWidth="1"/>
    <col min="9219" max="9219" width="12.85546875" style="76" customWidth="1"/>
    <col min="9220" max="9220" width="19" style="76" customWidth="1"/>
    <col min="9221" max="9221" width="0.28515625" style="76" customWidth="1"/>
    <col min="9222" max="9222" width="12.7109375" style="76" customWidth="1"/>
    <col min="9223" max="9472" width="9.140625" style="76"/>
    <col min="9473" max="9473" width="10" style="76" customWidth="1"/>
    <col min="9474" max="9474" width="30.28515625" style="76" customWidth="1"/>
    <col min="9475" max="9475" width="12.85546875" style="76" customWidth="1"/>
    <col min="9476" max="9476" width="19" style="76" customWidth="1"/>
    <col min="9477" max="9477" width="0.28515625" style="76" customWidth="1"/>
    <col min="9478" max="9478" width="12.7109375" style="76" customWidth="1"/>
    <col min="9479" max="9728" width="9.140625" style="76"/>
    <col min="9729" max="9729" width="10" style="76" customWidth="1"/>
    <col min="9730" max="9730" width="30.28515625" style="76" customWidth="1"/>
    <col min="9731" max="9731" width="12.85546875" style="76" customWidth="1"/>
    <col min="9732" max="9732" width="19" style="76" customWidth="1"/>
    <col min="9733" max="9733" width="0.28515625" style="76" customWidth="1"/>
    <col min="9734" max="9734" width="12.7109375" style="76" customWidth="1"/>
    <col min="9735" max="9984" width="9.140625" style="76"/>
    <col min="9985" max="9985" width="10" style="76" customWidth="1"/>
    <col min="9986" max="9986" width="30.28515625" style="76" customWidth="1"/>
    <col min="9987" max="9987" width="12.85546875" style="76" customWidth="1"/>
    <col min="9988" max="9988" width="19" style="76" customWidth="1"/>
    <col min="9989" max="9989" width="0.28515625" style="76" customWidth="1"/>
    <col min="9990" max="9990" width="12.7109375" style="76" customWidth="1"/>
    <col min="9991" max="10240" width="9.140625" style="76"/>
    <col min="10241" max="10241" width="10" style="76" customWidth="1"/>
    <col min="10242" max="10242" width="30.28515625" style="76" customWidth="1"/>
    <col min="10243" max="10243" width="12.85546875" style="76" customWidth="1"/>
    <col min="10244" max="10244" width="19" style="76" customWidth="1"/>
    <col min="10245" max="10245" width="0.28515625" style="76" customWidth="1"/>
    <col min="10246" max="10246" width="12.7109375" style="76" customWidth="1"/>
    <col min="10247" max="10496" width="9.140625" style="76"/>
    <col min="10497" max="10497" width="10" style="76" customWidth="1"/>
    <col min="10498" max="10498" width="30.28515625" style="76" customWidth="1"/>
    <col min="10499" max="10499" width="12.85546875" style="76" customWidth="1"/>
    <col min="10500" max="10500" width="19" style="76" customWidth="1"/>
    <col min="10501" max="10501" width="0.28515625" style="76" customWidth="1"/>
    <col min="10502" max="10502" width="12.7109375" style="76" customWidth="1"/>
    <col min="10503" max="10752" width="9.140625" style="76"/>
    <col min="10753" max="10753" width="10" style="76" customWidth="1"/>
    <col min="10754" max="10754" width="30.28515625" style="76" customWidth="1"/>
    <col min="10755" max="10755" width="12.85546875" style="76" customWidth="1"/>
    <col min="10756" max="10756" width="19" style="76" customWidth="1"/>
    <col min="10757" max="10757" width="0.28515625" style="76" customWidth="1"/>
    <col min="10758" max="10758" width="12.7109375" style="76" customWidth="1"/>
    <col min="10759" max="11008" width="9.140625" style="76"/>
    <col min="11009" max="11009" width="10" style="76" customWidth="1"/>
    <col min="11010" max="11010" width="30.28515625" style="76" customWidth="1"/>
    <col min="11011" max="11011" width="12.85546875" style="76" customWidth="1"/>
    <col min="11012" max="11012" width="19" style="76" customWidth="1"/>
    <col min="11013" max="11013" width="0.28515625" style="76" customWidth="1"/>
    <col min="11014" max="11014" width="12.7109375" style="76" customWidth="1"/>
    <col min="11015" max="11264" width="9.140625" style="76"/>
    <col min="11265" max="11265" width="10" style="76" customWidth="1"/>
    <col min="11266" max="11266" width="30.28515625" style="76" customWidth="1"/>
    <col min="11267" max="11267" width="12.85546875" style="76" customWidth="1"/>
    <col min="11268" max="11268" width="19" style="76" customWidth="1"/>
    <col min="11269" max="11269" width="0.28515625" style="76" customWidth="1"/>
    <col min="11270" max="11270" width="12.7109375" style="76" customWidth="1"/>
    <col min="11271" max="11520" width="9.140625" style="76"/>
    <col min="11521" max="11521" width="10" style="76" customWidth="1"/>
    <col min="11522" max="11522" width="30.28515625" style="76" customWidth="1"/>
    <col min="11523" max="11523" width="12.85546875" style="76" customWidth="1"/>
    <col min="11524" max="11524" width="19" style="76" customWidth="1"/>
    <col min="11525" max="11525" width="0.28515625" style="76" customWidth="1"/>
    <col min="11526" max="11526" width="12.7109375" style="76" customWidth="1"/>
    <col min="11527" max="11776" width="9.140625" style="76"/>
    <col min="11777" max="11777" width="10" style="76" customWidth="1"/>
    <col min="11778" max="11778" width="30.28515625" style="76" customWidth="1"/>
    <col min="11779" max="11779" width="12.85546875" style="76" customWidth="1"/>
    <col min="11780" max="11780" width="19" style="76" customWidth="1"/>
    <col min="11781" max="11781" width="0.28515625" style="76" customWidth="1"/>
    <col min="11782" max="11782" width="12.7109375" style="76" customWidth="1"/>
    <col min="11783" max="12032" width="9.140625" style="76"/>
    <col min="12033" max="12033" width="10" style="76" customWidth="1"/>
    <col min="12034" max="12034" width="30.28515625" style="76" customWidth="1"/>
    <col min="12035" max="12035" width="12.85546875" style="76" customWidth="1"/>
    <col min="12036" max="12036" width="19" style="76" customWidth="1"/>
    <col min="12037" max="12037" width="0.28515625" style="76" customWidth="1"/>
    <col min="12038" max="12038" width="12.7109375" style="76" customWidth="1"/>
    <col min="12039" max="12288" width="9.140625" style="76"/>
    <col min="12289" max="12289" width="10" style="76" customWidth="1"/>
    <col min="12290" max="12290" width="30.28515625" style="76" customWidth="1"/>
    <col min="12291" max="12291" width="12.85546875" style="76" customWidth="1"/>
    <col min="12292" max="12292" width="19" style="76" customWidth="1"/>
    <col min="12293" max="12293" width="0.28515625" style="76" customWidth="1"/>
    <col min="12294" max="12294" width="12.7109375" style="76" customWidth="1"/>
    <col min="12295" max="12544" width="9.140625" style="76"/>
    <col min="12545" max="12545" width="10" style="76" customWidth="1"/>
    <col min="12546" max="12546" width="30.28515625" style="76" customWidth="1"/>
    <col min="12547" max="12547" width="12.85546875" style="76" customWidth="1"/>
    <col min="12548" max="12548" width="19" style="76" customWidth="1"/>
    <col min="12549" max="12549" width="0.28515625" style="76" customWidth="1"/>
    <col min="12550" max="12550" width="12.7109375" style="76" customWidth="1"/>
    <col min="12551" max="12800" width="9.140625" style="76"/>
    <col min="12801" max="12801" width="10" style="76" customWidth="1"/>
    <col min="12802" max="12802" width="30.28515625" style="76" customWidth="1"/>
    <col min="12803" max="12803" width="12.85546875" style="76" customWidth="1"/>
    <col min="12804" max="12804" width="19" style="76" customWidth="1"/>
    <col min="12805" max="12805" width="0.28515625" style="76" customWidth="1"/>
    <col min="12806" max="12806" width="12.7109375" style="76" customWidth="1"/>
    <col min="12807" max="13056" width="9.140625" style="76"/>
    <col min="13057" max="13057" width="10" style="76" customWidth="1"/>
    <col min="13058" max="13058" width="30.28515625" style="76" customWidth="1"/>
    <col min="13059" max="13059" width="12.85546875" style="76" customWidth="1"/>
    <col min="13060" max="13060" width="19" style="76" customWidth="1"/>
    <col min="13061" max="13061" width="0.28515625" style="76" customWidth="1"/>
    <col min="13062" max="13062" width="12.7109375" style="76" customWidth="1"/>
    <col min="13063" max="13312" width="9.140625" style="76"/>
    <col min="13313" max="13313" width="10" style="76" customWidth="1"/>
    <col min="13314" max="13314" width="30.28515625" style="76" customWidth="1"/>
    <col min="13315" max="13315" width="12.85546875" style="76" customWidth="1"/>
    <col min="13316" max="13316" width="19" style="76" customWidth="1"/>
    <col min="13317" max="13317" width="0.28515625" style="76" customWidth="1"/>
    <col min="13318" max="13318" width="12.7109375" style="76" customWidth="1"/>
    <col min="13319" max="13568" width="9.140625" style="76"/>
    <col min="13569" max="13569" width="10" style="76" customWidth="1"/>
    <col min="13570" max="13570" width="30.28515625" style="76" customWidth="1"/>
    <col min="13571" max="13571" width="12.85546875" style="76" customWidth="1"/>
    <col min="13572" max="13572" width="19" style="76" customWidth="1"/>
    <col min="13573" max="13573" width="0.28515625" style="76" customWidth="1"/>
    <col min="13574" max="13574" width="12.7109375" style="76" customWidth="1"/>
    <col min="13575" max="13824" width="9.140625" style="76"/>
    <col min="13825" max="13825" width="10" style="76" customWidth="1"/>
    <col min="13826" max="13826" width="30.28515625" style="76" customWidth="1"/>
    <col min="13827" max="13827" width="12.85546875" style="76" customWidth="1"/>
    <col min="13828" max="13828" width="19" style="76" customWidth="1"/>
    <col min="13829" max="13829" width="0.28515625" style="76" customWidth="1"/>
    <col min="13830" max="13830" width="12.7109375" style="76" customWidth="1"/>
    <col min="13831" max="14080" width="9.140625" style="76"/>
    <col min="14081" max="14081" width="10" style="76" customWidth="1"/>
    <col min="14082" max="14082" width="30.28515625" style="76" customWidth="1"/>
    <col min="14083" max="14083" width="12.85546875" style="76" customWidth="1"/>
    <col min="14084" max="14084" width="19" style="76" customWidth="1"/>
    <col min="14085" max="14085" width="0.28515625" style="76" customWidth="1"/>
    <col min="14086" max="14086" width="12.7109375" style="76" customWidth="1"/>
    <col min="14087" max="14336" width="9.140625" style="76"/>
    <col min="14337" max="14337" width="10" style="76" customWidth="1"/>
    <col min="14338" max="14338" width="30.28515625" style="76" customWidth="1"/>
    <col min="14339" max="14339" width="12.85546875" style="76" customWidth="1"/>
    <col min="14340" max="14340" width="19" style="76" customWidth="1"/>
    <col min="14341" max="14341" width="0.28515625" style="76" customWidth="1"/>
    <col min="14342" max="14342" width="12.7109375" style="76" customWidth="1"/>
    <col min="14343" max="14592" width="9.140625" style="76"/>
    <col min="14593" max="14593" width="10" style="76" customWidth="1"/>
    <col min="14594" max="14594" width="30.28515625" style="76" customWidth="1"/>
    <col min="14595" max="14595" width="12.85546875" style="76" customWidth="1"/>
    <col min="14596" max="14596" width="19" style="76" customWidth="1"/>
    <col min="14597" max="14597" width="0.28515625" style="76" customWidth="1"/>
    <col min="14598" max="14598" width="12.7109375" style="76" customWidth="1"/>
    <col min="14599" max="14848" width="9.140625" style="76"/>
    <col min="14849" max="14849" width="10" style="76" customWidth="1"/>
    <col min="14850" max="14850" width="30.28515625" style="76" customWidth="1"/>
    <col min="14851" max="14851" width="12.85546875" style="76" customWidth="1"/>
    <col min="14852" max="14852" width="19" style="76" customWidth="1"/>
    <col min="14853" max="14853" width="0.28515625" style="76" customWidth="1"/>
    <col min="14854" max="14854" width="12.7109375" style="76" customWidth="1"/>
    <col min="14855" max="15104" width="9.140625" style="76"/>
    <col min="15105" max="15105" width="10" style="76" customWidth="1"/>
    <col min="15106" max="15106" width="30.28515625" style="76" customWidth="1"/>
    <col min="15107" max="15107" width="12.85546875" style="76" customWidth="1"/>
    <col min="15108" max="15108" width="19" style="76" customWidth="1"/>
    <col min="15109" max="15109" width="0.28515625" style="76" customWidth="1"/>
    <col min="15110" max="15110" width="12.7109375" style="76" customWidth="1"/>
    <col min="15111" max="15360" width="9.140625" style="76"/>
    <col min="15361" max="15361" width="10" style="76" customWidth="1"/>
    <col min="15362" max="15362" width="30.28515625" style="76" customWidth="1"/>
    <col min="15363" max="15363" width="12.85546875" style="76" customWidth="1"/>
    <col min="15364" max="15364" width="19" style="76" customWidth="1"/>
    <col min="15365" max="15365" width="0.28515625" style="76" customWidth="1"/>
    <col min="15366" max="15366" width="12.7109375" style="76" customWidth="1"/>
    <col min="15367" max="15616" width="9.140625" style="76"/>
    <col min="15617" max="15617" width="10" style="76" customWidth="1"/>
    <col min="15618" max="15618" width="30.28515625" style="76" customWidth="1"/>
    <col min="15619" max="15619" width="12.85546875" style="76" customWidth="1"/>
    <col min="15620" max="15620" width="19" style="76" customWidth="1"/>
    <col min="15621" max="15621" width="0.28515625" style="76" customWidth="1"/>
    <col min="15622" max="15622" width="12.7109375" style="76" customWidth="1"/>
    <col min="15623" max="15872" width="9.140625" style="76"/>
    <col min="15873" max="15873" width="10" style="76" customWidth="1"/>
    <col min="15874" max="15874" width="30.28515625" style="76" customWidth="1"/>
    <col min="15875" max="15875" width="12.85546875" style="76" customWidth="1"/>
    <col min="15876" max="15876" width="19" style="76" customWidth="1"/>
    <col min="15877" max="15877" width="0.28515625" style="76" customWidth="1"/>
    <col min="15878" max="15878" width="12.7109375" style="76" customWidth="1"/>
    <col min="15879" max="16128" width="9.140625" style="76"/>
    <col min="16129" max="16129" width="10" style="76" customWidth="1"/>
    <col min="16130" max="16130" width="30.28515625" style="76" customWidth="1"/>
    <col min="16131" max="16131" width="12.85546875" style="76" customWidth="1"/>
    <col min="16132" max="16132" width="19" style="76" customWidth="1"/>
    <col min="16133" max="16133" width="0.28515625" style="76" customWidth="1"/>
    <col min="16134" max="16134" width="12.7109375" style="76" customWidth="1"/>
    <col min="16135" max="16384" width="9.140625" style="76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6" spans="1:6" s="84" customFormat="1" x14ac:dyDescent="0.2">
      <c r="C6" s="68"/>
      <c r="D6" s="69"/>
    </row>
    <row r="7" spans="1:6" x14ac:dyDescent="0.2">
      <c r="A7" s="139" t="s">
        <v>145</v>
      </c>
      <c r="B7" s="140"/>
      <c r="C7" s="140"/>
    </row>
    <row r="8" spans="1:6" x14ac:dyDescent="0.2">
      <c r="A8" s="139" t="s">
        <v>129</v>
      </c>
      <c r="B8" s="140"/>
      <c r="C8" s="140"/>
    </row>
    <row r="9" spans="1:6" x14ac:dyDescent="0.2">
      <c r="A9" s="77"/>
      <c r="B9" s="60" t="s">
        <v>130</v>
      </c>
      <c r="C9" s="60"/>
    </row>
    <row r="10" spans="1:6" x14ac:dyDescent="0.2">
      <c r="A10" s="77"/>
      <c r="B10" s="60" t="s">
        <v>97</v>
      </c>
      <c r="C10" s="60"/>
    </row>
    <row r="12" spans="1:6" ht="26.25" customHeight="1" x14ac:dyDescent="0.2">
      <c r="A12" s="63" t="s">
        <v>80</v>
      </c>
      <c r="B12" s="62" t="s">
        <v>40</v>
      </c>
      <c r="C12" s="62" t="s">
        <v>113</v>
      </c>
      <c r="D12" s="62" t="s">
        <v>57</v>
      </c>
      <c r="E12" s="63" t="s">
        <v>114</v>
      </c>
      <c r="F12" s="62" t="s">
        <v>148</v>
      </c>
    </row>
    <row r="13" spans="1:6" x14ac:dyDescent="0.2">
      <c r="A13" s="62" t="s">
        <v>79</v>
      </c>
      <c r="B13" s="62"/>
      <c r="C13" s="61">
        <v>5087687</v>
      </c>
      <c r="D13" s="61">
        <v>474532</v>
      </c>
      <c r="E13" s="61">
        <v>9.2899999999999991</v>
      </c>
      <c r="F13" s="61">
        <v>5562219</v>
      </c>
    </row>
    <row r="14" spans="1:6" x14ac:dyDescent="0.2">
      <c r="A14" s="74" t="s">
        <v>96</v>
      </c>
      <c r="B14" s="74"/>
      <c r="C14" s="73">
        <v>1098000</v>
      </c>
      <c r="D14" s="73">
        <v>46277</v>
      </c>
      <c r="E14" s="73">
        <v>4.04</v>
      </c>
      <c r="F14" s="73">
        <v>1144277</v>
      </c>
    </row>
    <row r="15" spans="1:6" x14ac:dyDescent="0.2">
      <c r="A15" s="72" t="s">
        <v>95</v>
      </c>
      <c r="B15" s="72"/>
      <c r="C15" s="71">
        <v>1098000</v>
      </c>
      <c r="D15" s="71">
        <v>46277</v>
      </c>
      <c r="E15" s="71">
        <v>4.04</v>
      </c>
      <c r="F15" s="71">
        <v>1144277</v>
      </c>
    </row>
    <row r="16" spans="1:6" x14ac:dyDescent="0.2">
      <c r="A16" s="65" t="s">
        <v>83</v>
      </c>
      <c r="B16" s="65"/>
      <c r="C16" s="64">
        <v>1098000</v>
      </c>
      <c r="D16" s="64">
        <v>46277</v>
      </c>
      <c r="E16" s="64">
        <v>4.04</v>
      </c>
      <c r="F16" s="64">
        <v>1144277</v>
      </c>
    </row>
    <row r="17" spans="1:6" x14ac:dyDescent="0.2">
      <c r="A17" s="62" t="s">
        <v>68</v>
      </c>
      <c r="B17" s="62"/>
      <c r="C17" s="61">
        <v>5087687</v>
      </c>
      <c r="D17" s="61">
        <v>472651</v>
      </c>
      <c r="E17" s="61">
        <v>9.2899999999999991</v>
      </c>
      <c r="F17" s="61">
        <v>5560338</v>
      </c>
    </row>
    <row r="18" spans="1:6" x14ac:dyDescent="0.2">
      <c r="A18" s="74" t="s">
        <v>96</v>
      </c>
      <c r="B18" s="74"/>
      <c r="C18" s="73">
        <v>5087687</v>
      </c>
      <c r="D18" s="73">
        <v>472651</v>
      </c>
      <c r="E18" s="73">
        <v>9.2899999999999991</v>
      </c>
      <c r="F18" s="73">
        <v>5560338</v>
      </c>
    </row>
    <row r="19" spans="1:6" x14ac:dyDescent="0.2">
      <c r="A19" s="72" t="s">
        <v>95</v>
      </c>
      <c r="B19" s="72"/>
      <c r="C19" s="71">
        <v>4969687</v>
      </c>
      <c r="D19" s="71">
        <v>456251</v>
      </c>
      <c r="E19" s="71">
        <v>9.18</v>
      </c>
      <c r="F19" s="71">
        <v>5425938</v>
      </c>
    </row>
    <row r="20" spans="1:6" x14ac:dyDescent="0.2">
      <c r="A20" s="65" t="s">
        <v>83</v>
      </c>
      <c r="B20" s="65"/>
      <c r="C20" s="64">
        <v>4969687</v>
      </c>
      <c r="D20" s="64">
        <v>456251</v>
      </c>
      <c r="E20" s="64">
        <v>9.18</v>
      </c>
      <c r="F20" s="64">
        <v>5425938</v>
      </c>
    </row>
    <row r="21" spans="1:6" x14ac:dyDescent="0.2">
      <c r="A21" s="72" t="s">
        <v>94</v>
      </c>
      <c r="B21" s="72"/>
      <c r="C21" s="71">
        <v>118000</v>
      </c>
      <c r="D21" s="71">
        <v>16400</v>
      </c>
      <c r="E21" s="71">
        <v>13.9</v>
      </c>
      <c r="F21" s="71">
        <v>134400</v>
      </c>
    </row>
    <row r="22" spans="1:6" x14ac:dyDescent="0.2">
      <c r="A22" s="65" t="s">
        <v>82</v>
      </c>
      <c r="B22" s="65"/>
      <c r="C22" s="64">
        <v>118000</v>
      </c>
      <c r="D22" s="64">
        <v>16400</v>
      </c>
      <c r="E22" s="64">
        <v>13.9</v>
      </c>
      <c r="F22" s="64">
        <v>134400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" customWidth="1"/>
    <col min="5" max="5" width="0.140625" hidden="1" customWidth="1"/>
    <col min="6" max="6" width="15.7109375" hidden="1" customWidth="1"/>
    <col min="7" max="9" width="15.7109375" customWidth="1"/>
  </cols>
  <sheetData>
    <row r="1" spans="1:9" ht="24" customHeight="1" x14ac:dyDescent="0.25">
      <c r="A1" s="141"/>
      <c r="B1" s="142"/>
      <c r="C1" s="142"/>
      <c r="D1" s="142"/>
      <c r="E1" s="142"/>
      <c r="F1" s="142"/>
      <c r="G1" s="142"/>
      <c r="H1" s="142"/>
      <c r="I1" s="142"/>
    </row>
    <row r="2" spans="1:9" ht="18" customHeight="1" x14ac:dyDescent="0.25">
      <c r="A2" s="1"/>
      <c r="B2" s="1"/>
      <c r="C2" s="1"/>
      <c r="D2" s="1"/>
      <c r="E2" s="47" t="s">
        <v>84</v>
      </c>
      <c r="F2" s="1"/>
      <c r="G2" s="1"/>
      <c r="H2" s="1"/>
      <c r="I2" s="1"/>
    </row>
    <row r="3" spans="1:9" ht="15.75" x14ac:dyDescent="0.25">
      <c r="A3" s="142" t="s">
        <v>17</v>
      </c>
      <c r="B3" s="142"/>
      <c r="C3" s="142"/>
      <c r="D3" s="142"/>
      <c r="E3" s="142"/>
      <c r="F3" s="142"/>
      <c r="G3" s="142"/>
      <c r="H3" s="143"/>
      <c r="I3" s="143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42" t="s">
        <v>14</v>
      </c>
      <c r="B5" s="144"/>
      <c r="C5" s="144"/>
      <c r="D5" s="144"/>
      <c r="E5" s="144"/>
      <c r="F5" s="144"/>
      <c r="G5" s="144"/>
      <c r="H5" s="144"/>
      <c r="I5" s="144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63" customHeight="1" x14ac:dyDescent="0.25">
      <c r="A7" s="8" t="s">
        <v>6</v>
      </c>
      <c r="B7" s="7" t="s">
        <v>7</v>
      </c>
      <c r="C7" s="7" t="s">
        <v>8</v>
      </c>
      <c r="D7" s="7" t="s">
        <v>24</v>
      </c>
      <c r="E7" s="7" t="s">
        <v>4</v>
      </c>
      <c r="F7" s="8" t="s">
        <v>5</v>
      </c>
      <c r="G7" s="8" t="s">
        <v>131</v>
      </c>
      <c r="H7" s="8" t="s">
        <v>86</v>
      </c>
      <c r="I7" s="8" t="s">
        <v>132</v>
      </c>
    </row>
    <row r="8" spans="1:9" ht="25.5" x14ac:dyDescent="0.25">
      <c r="A8" s="5">
        <v>8</v>
      </c>
      <c r="B8" s="5"/>
      <c r="C8" s="5"/>
      <c r="D8" s="5" t="s">
        <v>15</v>
      </c>
      <c r="E8" s="3">
        <v>0</v>
      </c>
      <c r="F8" s="4">
        <v>0</v>
      </c>
      <c r="G8" s="4">
        <v>0</v>
      </c>
      <c r="H8" s="4">
        <v>0</v>
      </c>
      <c r="I8" s="4">
        <v>0</v>
      </c>
    </row>
    <row r="9" spans="1:9" ht="25.5" x14ac:dyDescent="0.25">
      <c r="A9" s="6">
        <v>5</v>
      </c>
      <c r="B9" s="6"/>
      <c r="C9" s="6"/>
      <c r="D9" s="9" t="s">
        <v>16</v>
      </c>
      <c r="E9" s="3">
        <v>0</v>
      </c>
      <c r="F9" s="4">
        <v>0</v>
      </c>
      <c r="G9" s="4">
        <v>0</v>
      </c>
      <c r="H9" s="4">
        <v>0</v>
      </c>
      <c r="I9" s="4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3341-78BF-4E91-BD98-C1D7F8349D95}">
  <sheetPr>
    <pageSetUpPr fitToPage="1"/>
  </sheetPr>
  <dimension ref="A1:F31"/>
  <sheetViews>
    <sheetView workbookViewId="0">
      <selection activeCell="C12" sqref="C12:F12"/>
    </sheetView>
  </sheetViews>
  <sheetFormatPr defaultRowHeight="12.75" x14ac:dyDescent="0.2"/>
  <cols>
    <col min="1" max="1" width="10" style="85" customWidth="1"/>
    <col min="2" max="2" width="38.42578125" style="85" customWidth="1"/>
    <col min="3" max="3" width="12.85546875" style="85" customWidth="1"/>
    <col min="4" max="4" width="19" style="85" customWidth="1"/>
    <col min="5" max="5" width="0.28515625" style="85" customWidth="1"/>
    <col min="6" max="6" width="15.85546875" style="85" customWidth="1"/>
    <col min="7" max="256" width="9.140625" style="85"/>
    <col min="257" max="257" width="10" style="85" customWidth="1"/>
    <col min="258" max="258" width="38.42578125" style="85" customWidth="1"/>
    <col min="259" max="259" width="12.85546875" style="85" customWidth="1"/>
    <col min="260" max="260" width="19" style="85" customWidth="1"/>
    <col min="261" max="261" width="12.85546875" style="85" customWidth="1"/>
    <col min="262" max="262" width="12.5703125" style="85" customWidth="1"/>
    <col min="263" max="512" width="9.140625" style="85"/>
    <col min="513" max="513" width="10" style="85" customWidth="1"/>
    <col min="514" max="514" width="38.42578125" style="85" customWidth="1"/>
    <col min="515" max="515" width="12.85546875" style="85" customWidth="1"/>
    <col min="516" max="516" width="19" style="85" customWidth="1"/>
    <col min="517" max="517" width="12.85546875" style="85" customWidth="1"/>
    <col min="518" max="518" width="12.5703125" style="85" customWidth="1"/>
    <col min="519" max="768" width="9.140625" style="85"/>
    <col min="769" max="769" width="10" style="85" customWidth="1"/>
    <col min="770" max="770" width="38.42578125" style="85" customWidth="1"/>
    <col min="771" max="771" width="12.85546875" style="85" customWidth="1"/>
    <col min="772" max="772" width="19" style="85" customWidth="1"/>
    <col min="773" max="773" width="12.85546875" style="85" customWidth="1"/>
    <col min="774" max="774" width="12.5703125" style="85" customWidth="1"/>
    <col min="775" max="1024" width="9.140625" style="85"/>
    <col min="1025" max="1025" width="10" style="85" customWidth="1"/>
    <col min="1026" max="1026" width="38.42578125" style="85" customWidth="1"/>
    <col min="1027" max="1027" width="12.85546875" style="85" customWidth="1"/>
    <col min="1028" max="1028" width="19" style="85" customWidth="1"/>
    <col min="1029" max="1029" width="12.85546875" style="85" customWidth="1"/>
    <col min="1030" max="1030" width="12.5703125" style="85" customWidth="1"/>
    <col min="1031" max="1280" width="9.140625" style="85"/>
    <col min="1281" max="1281" width="10" style="85" customWidth="1"/>
    <col min="1282" max="1282" width="38.42578125" style="85" customWidth="1"/>
    <col min="1283" max="1283" width="12.85546875" style="85" customWidth="1"/>
    <col min="1284" max="1284" width="19" style="85" customWidth="1"/>
    <col min="1285" max="1285" width="12.85546875" style="85" customWidth="1"/>
    <col min="1286" max="1286" width="12.5703125" style="85" customWidth="1"/>
    <col min="1287" max="1536" width="9.140625" style="85"/>
    <col min="1537" max="1537" width="10" style="85" customWidth="1"/>
    <col min="1538" max="1538" width="38.42578125" style="85" customWidth="1"/>
    <col min="1539" max="1539" width="12.85546875" style="85" customWidth="1"/>
    <col min="1540" max="1540" width="19" style="85" customWidth="1"/>
    <col min="1541" max="1541" width="12.85546875" style="85" customWidth="1"/>
    <col min="1542" max="1542" width="12.5703125" style="85" customWidth="1"/>
    <col min="1543" max="1792" width="9.140625" style="85"/>
    <col min="1793" max="1793" width="10" style="85" customWidth="1"/>
    <col min="1794" max="1794" width="38.42578125" style="85" customWidth="1"/>
    <col min="1795" max="1795" width="12.85546875" style="85" customWidth="1"/>
    <col min="1796" max="1796" width="19" style="85" customWidth="1"/>
    <col min="1797" max="1797" width="12.85546875" style="85" customWidth="1"/>
    <col min="1798" max="1798" width="12.5703125" style="85" customWidth="1"/>
    <col min="1799" max="2048" width="9.140625" style="85"/>
    <col min="2049" max="2049" width="10" style="85" customWidth="1"/>
    <col min="2050" max="2050" width="38.42578125" style="85" customWidth="1"/>
    <col min="2051" max="2051" width="12.85546875" style="85" customWidth="1"/>
    <col min="2052" max="2052" width="19" style="85" customWidth="1"/>
    <col min="2053" max="2053" width="12.85546875" style="85" customWidth="1"/>
    <col min="2054" max="2054" width="12.5703125" style="85" customWidth="1"/>
    <col min="2055" max="2304" width="9.140625" style="85"/>
    <col min="2305" max="2305" width="10" style="85" customWidth="1"/>
    <col min="2306" max="2306" width="38.42578125" style="85" customWidth="1"/>
    <col min="2307" max="2307" width="12.85546875" style="85" customWidth="1"/>
    <col min="2308" max="2308" width="19" style="85" customWidth="1"/>
    <col min="2309" max="2309" width="12.85546875" style="85" customWidth="1"/>
    <col min="2310" max="2310" width="12.5703125" style="85" customWidth="1"/>
    <col min="2311" max="2560" width="9.140625" style="85"/>
    <col min="2561" max="2561" width="10" style="85" customWidth="1"/>
    <col min="2562" max="2562" width="38.42578125" style="85" customWidth="1"/>
    <col min="2563" max="2563" width="12.85546875" style="85" customWidth="1"/>
    <col min="2564" max="2564" width="19" style="85" customWidth="1"/>
    <col min="2565" max="2565" width="12.85546875" style="85" customWidth="1"/>
    <col min="2566" max="2566" width="12.5703125" style="85" customWidth="1"/>
    <col min="2567" max="2816" width="9.140625" style="85"/>
    <col min="2817" max="2817" width="10" style="85" customWidth="1"/>
    <col min="2818" max="2818" width="38.42578125" style="85" customWidth="1"/>
    <col min="2819" max="2819" width="12.85546875" style="85" customWidth="1"/>
    <col min="2820" max="2820" width="19" style="85" customWidth="1"/>
    <col min="2821" max="2821" width="12.85546875" style="85" customWidth="1"/>
    <col min="2822" max="2822" width="12.5703125" style="85" customWidth="1"/>
    <col min="2823" max="3072" width="9.140625" style="85"/>
    <col min="3073" max="3073" width="10" style="85" customWidth="1"/>
    <col min="3074" max="3074" width="38.42578125" style="85" customWidth="1"/>
    <col min="3075" max="3075" width="12.85546875" style="85" customWidth="1"/>
    <col min="3076" max="3076" width="19" style="85" customWidth="1"/>
    <col min="3077" max="3077" width="12.85546875" style="85" customWidth="1"/>
    <col min="3078" max="3078" width="12.5703125" style="85" customWidth="1"/>
    <col min="3079" max="3328" width="9.140625" style="85"/>
    <col min="3329" max="3329" width="10" style="85" customWidth="1"/>
    <col min="3330" max="3330" width="38.42578125" style="85" customWidth="1"/>
    <col min="3331" max="3331" width="12.85546875" style="85" customWidth="1"/>
    <col min="3332" max="3332" width="19" style="85" customWidth="1"/>
    <col min="3333" max="3333" width="12.85546875" style="85" customWidth="1"/>
    <col min="3334" max="3334" width="12.5703125" style="85" customWidth="1"/>
    <col min="3335" max="3584" width="9.140625" style="85"/>
    <col min="3585" max="3585" width="10" style="85" customWidth="1"/>
    <col min="3586" max="3586" width="38.42578125" style="85" customWidth="1"/>
    <col min="3587" max="3587" width="12.85546875" style="85" customWidth="1"/>
    <col min="3588" max="3588" width="19" style="85" customWidth="1"/>
    <col min="3589" max="3589" width="12.85546875" style="85" customWidth="1"/>
    <col min="3590" max="3590" width="12.5703125" style="85" customWidth="1"/>
    <col min="3591" max="3840" width="9.140625" style="85"/>
    <col min="3841" max="3841" width="10" style="85" customWidth="1"/>
    <col min="3842" max="3842" width="38.42578125" style="85" customWidth="1"/>
    <col min="3843" max="3843" width="12.85546875" style="85" customWidth="1"/>
    <col min="3844" max="3844" width="19" style="85" customWidth="1"/>
    <col min="3845" max="3845" width="12.85546875" style="85" customWidth="1"/>
    <col min="3846" max="3846" width="12.5703125" style="85" customWidth="1"/>
    <col min="3847" max="4096" width="9.140625" style="85"/>
    <col min="4097" max="4097" width="10" style="85" customWidth="1"/>
    <col min="4098" max="4098" width="38.42578125" style="85" customWidth="1"/>
    <col min="4099" max="4099" width="12.85546875" style="85" customWidth="1"/>
    <col min="4100" max="4100" width="19" style="85" customWidth="1"/>
    <col min="4101" max="4101" width="12.85546875" style="85" customWidth="1"/>
    <col min="4102" max="4102" width="12.5703125" style="85" customWidth="1"/>
    <col min="4103" max="4352" width="9.140625" style="85"/>
    <col min="4353" max="4353" width="10" style="85" customWidth="1"/>
    <col min="4354" max="4354" width="38.42578125" style="85" customWidth="1"/>
    <col min="4355" max="4355" width="12.85546875" style="85" customWidth="1"/>
    <col min="4356" max="4356" width="19" style="85" customWidth="1"/>
    <col min="4357" max="4357" width="12.85546875" style="85" customWidth="1"/>
    <col min="4358" max="4358" width="12.5703125" style="85" customWidth="1"/>
    <col min="4359" max="4608" width="9.140625" style="85"/>
    <col min="4609" max="4609" width="10" style="85" customWidth="1"/>
    <col min="4610" max="4610" width="38.42578125" style="85" customWidth="1"/>
    <col min="4611" max="4611" width="12.85546875" style="85" customWidth="1"/>
    <col min="4612" max="4612" width="19" style="85" customWidth="1"/>
    <col min="4613" max="4613" width="12.85546875" style="85" customWidth="1"/>
    <col min="4614" max="4614" width="12.5703125" style="85" customWidth="1"/>
    <col min="4615" max="4864" width="9.140625" style="85"/>
    <col min="4865" max="4865" width="10" style="85" customWidth="1"/>
    <col min="4866" max="4866" width="38.42578125" style="85" customWidth="1"/>
    <col min="4867" max="4867" width="12.85546875" style="85" customWidth="1"/>
    <col min="4868" max="4868" width="19" style="85" customWidth="1"/>
    <col min="4869" max="4869" width="12.85546875" style="85" customWidth="1"/>
    <col min="4870" max="4870" width="12.5703125" style="85" customWidth="1"/>
    <col min="4871" max="5120" width="9.140625" style="85"/>
    <col min="5121" max="5121" width="10" style="85" customWidth="1"/>
    <col min="5122" max="5122" width="38.42578125" style="85" customWidth="1"/>
    <col min="5123" max="5123" width="12.85546875" style="85" customWidth="1"/>
    <col min="5124" max="5124" width="19" style="85" customWidth="1"/>
    <col min="5125" max="5125" width="12.85546875" style="85" customWidth="1"/>
    <col min="5126" max="5126" width="12.5703125" style="85" customWidth="1"/>
    <col min="5127" max="5376" width="9.140625" style="85"/>
    <col min="5377" max="5377" width="10" style="85" customWidth="1"/>
    <col min="5378" max="5378" width="38.42578125" style="85" customWidth="1"/>
    <col min="5379" max="5379" width="12.85546875" style="85" customWidth="1"/>
    <col min="5380" max="5380" width="19" style="85" customWidth="1"/>
    <col min="5381" max="5381" width="12.85546875" style="85" customWidth="1"/>
    <col min="5382" max="5382" width="12.5703125" style="85" customWidth="1"/>
    <col min="5383" max="5632" width="9.140625" style="85"/>
    <col min="5633" max="5633" width="10" style="85" customWidth="1"/>
    <col min="5634" max="5634" width="38.42578125" style="85" customWidth="1"/>
    <col min="5635" max="5635" width="12.85546875" style="85" customWidth="1"/>
    <col min="5636" max="5636" width="19" style="85" customWidth="1"/>
    <col min="5637" max="5637" width="12.85546875" style="85" customWidth="1"/>
    <col min="5638" max="5638" width="12.5703125" style="85" customWidth="1"/>
    <col min="5639" max="5888" width="9.140625" style="85"/>
    <col min="5889" max="5889" width="10" style="85" customWidth="1"/>
    <col min="5890" max="5890" width="38.42578125" style="85" customWidth="1"/>
    <col min="5891" max="5891" width="12.85546875" style="85" customWidth="1"/>
    <col min="5892" max="5892" width="19" style="85" customWidth="1"/>
    <col min="5893" max="5893" width="12.85546875" style="85" customWidth="1"/>
    <col min="5894" max="5894" width="12.5703125" style="85" customWidth="1"/>
    <col min="5895" max="6144" width="9.140625" style="85"/>
    <col min="6145" max="6145" width="10" style="85" customWidth="1"/>
    <col min="6146" max="6146" width="38.42578125" style="85" customWidth="1"/>
    <col min="6147" max="6147" width="12.85546875" style="85" customWidth="1"/>
    <col min="6148" max="6148" width="19" style="85" customWidth="1"/>
    <col min="6149" max="6149" width="12.85546875" style="85" customWidth="1"/>
    <col min="6150" max="6150" width="12.5703125" style="85" customWidth="1"/>
    <col min="6151" max="6400" width="9.140625" style="85"/>
    <col min="6401" max="6401" width="10" style="85" customWidth="1"/>
    <col min="6402" max="6402" width="38.42578125" style="85" customWidth="1"/>
    <col min="6403" max="6403" width="12.85546875" style="85" customWidth="1"/>
    <col min="6404" max="6404" width="19" style="85" customWidth="1"/>
    <col min="6405" max="6405" width="12.85546875" style="85" customWidth="1"/>
    <col min="6406" max="6406" width="12.5703125" style="85" customWidth="1"/>
    <col min="6407" max="6656" width="9.140625" style="85"/>
    <col min="6657" max="6657" width="10" style="85" customWidth="1"/>
    <col min="6658" max="6658" width="38.42578125" style="85" customWidth="1"/>
    <col min="6659" max="6659" width="12.85546875" style="85" customWidth="1"/>
    <col min="6660" max="6660" width="19" style="85" customWidth="1"/>
    <col min="6661" max="6661" width="12.85546875" style="85" customWidth="1"/>
    <col min="6662" max="6662" width="12.5703125" style="85" customWidth="1"/>
    <col min="6663" max="6912" width="9.140625" style="85"/>
    <col min="6913" max="6913" width="10" style="85" customWidth="1"/>
    <col min="6914" max="6914" width="38.42578125" style="85" customWidth="1"/>
    <col min="6915" max="6915" width="12.85546875" style="85" customWidth="1"/>
    <col min="6916" max="6916" width="19" style="85" customWidth="1"/>
    <col min="6917" max="6917" width="12.85546875" style="85" customWidth="1"/>
    <col min="6918" max="6918" width="12.5703125" style="85" customWidth="1"/>
    <col min="6919" max="7168" width="9.140625" style="85"/>
    <col min="7169" max="7169" width="10" style="85" customWidth="1"/>
    <col min="7170" max="7170" width="38.42578125" style="85" customWidth="1"/>
    <col min="7171" max="7171" width="12.85546875" style="85" customWidth="1"/>
    <col min="7172" max="7172" width="19" style="85" customWidth="1"/>
    <col min="7173" max="7173" width="12.85546875" style="85" customWidth="1"/>
    <col min="7174" max="7174" width="12.5703125" style="85" customWidth="1"/>
    <col min="7175" max="7424" width="9.140625" style="85"/>
    <col min="7425" max="7425" width="10" style="85" customWidth="1"/>
    <col min="7426" max="7426" width="38.42578125" style="85" customWidth="1"/>
    <col min="7427" max="7427" width="12.85546875" style="85" customWidth="1"/>
    <col min="7428" max="7428" width="19" style="85" customWidth="1"/>
    <col min="7429" max="7429" width="12.85546875" style="85" customWidth="1"/>
    <col min="7430" max="7430" width="12.5703125" style="85" customWidth="1"/>
    <col min="7431" max="7680" width="9.140625" style="85"/>
    <col min="7681" max="7681" width="10" style="85" customWidth="1"/>
    <col min="7682" max="7682" width="38.42578125" style="85" customWidth="1"/>
    <col min="7683" max="7683" width="12.85546875" style="85" customWidth="1"/>
    <col min="7684" max="7684" width="19" style="85" customWidth="1"/>
    <col min="7685" max="7685" width="12.85546875" style="85" customWidth="1"/>
    <col min="7686" max="7686" width="12.5703125" style="85" customWidth="1"/>
    <col min="7687" max="7936" width="9.140625" style="85"/>
    <col min="7937" max="7937" width="10" style="85" customWidth="1"/>
    <col min="7938" max="7938" width="38.42578125" style="85" customWidth="1"/>
    <col min="7939" max="7939" width="12.85546875" style="85" customWidth="1"/>
    <col min="7940" max="7940" width="19" style="85" customWidth="1"/>
    <col min="7941" max="7941" width="12.85546875" style="85" customWidth="1"/>
    <col min="7942" max="7942" width="12.5703125" style="85" customWidth="1"/>
    <col min="7943" max="8192" width="9.140625" style="85"/>
    <col min="8193" max="8193" width="10" style="85" customWidth="1"/>
    <col min="8194" max="8194" width="38.42578125" style="85" customWidth="1"/>
    <col min="8195" max="8195" width="12.85546875" style="85" customWidth="1"/>
    <col min="8196" max="8196" width="19" style="85" customWidth="1"/>
    <col min="8197" max="8197" width="12.85546875" style="85" customWidth="1"/>
    <col min="8198" max="8198" width="12.5703125" style="85" customWidth="1"/>
    <col min="8199" max="8448" width="9.140625" style="85"/>
    <col min="8449" max="8449" width="10" style="85" customWidth="1"/>
    <col min="8450" max="8450" width="38.42578125" style="85" customWidth="1"/>
    <col min="8451" max="8451" width="12.85546875" style="85" customWidth="1"/>
    <col min="8452" max="8452" width="19" style="85" customWidth="1"/>
    <col min="8453" max="8453" width="12.85546875" style="85" customWidth="1"/>
    <col min="8454" max="8454" width="12.5703125" style="85" customWidth="1"/>
    <col min="8455" max="8704" width="9.140625" style="85"/>
    <col min="8705" max="8705" width="10" style="85" customWidth="1"/>
    <col min="8706" max="8706" width="38.42578125" style="85" customWidth="1"/>
    <col min="8707" max="8707" width="12.85546875" style="85" customWidth="1"/>
    <col min="8708" max="8708" width="19" style="85" customWidth="1"/>
    <col min="8709" max="8709" width="12.85546875" style="85" customWidth="1"/>
    <col min="8710" max="8710" width="12.5703125" style="85" customWidth="1"/>
    <col min="8711" max="8960" width="9.140625" style="85"/>
    <col min="8961" max="8961" width="10" style="85" customWidth="1"/>
    <col min="8962" max="8962" width="38.42578125" style="85" customWidth="1"/>
    <col min="8963" max="8963" width="12.85546875" style="85" customWidth="1"/>
    <col min="8964" max="8964" width="19" style="85" customWidth="1"/>
    <col min="8965" max="8965" width="12.85546875" style="85" customWidth="1"/>
    <col min="8966" max="8966" width="12.5703125" style="85" customWidth="1"/>
    <col min="8967" max="9216" width="9.140625" style="85"/>
    <col min="9217" max="9217" width="10" style="85" customWidth="1"/>
    <col min="9218" max="9218" width="38.42578125" style="85" customWidth="1"/>
    <col min="9219" max="9219" width="12.85546875" style="85" customWidth="1"/>
    <col min="9220" max="9220" width="19" style="85" customWidth="1"/>
    <col min="9221" max="9221" width="12.85546875" style="85" customWidth="1"/>
    <col min="9222" max="9222" width="12.5703125" style="85" customWidth="1"/>
    <col min="9223" max="9472" width="9.140625" style="85"/>
    <col min="9473" max="9473" width="10" style="85" customWidth="1"/>
    <col min="9474" max="9474" width="38.42578125" style="85" customWidth="1"/>
    <col min="9475" max="9475" width="12.85546875" style="85" customWidth="1"/>
    <col min="9476" max="9476" width="19" style="85" customWidth="1"/>
    <col min="9477" max="9477" width="12.85546875" style="85" customWidth="1"/>
    <col min="9478" max="9478" width="12.5703125" style="85" customWidth="1"/>
    <col min="9479" max="9728" width="9.140625" style="85"/>
    <col min="9729" max="9729" width="10" style="85" customWidth="1"/>
    <col min="9730" max="9730" width="38.42578125" style="85" customWidth="1"/>
    <col min="9731" max="9731" width="12.85546875" style="85" customWidth="1"/>
    <col min="9732" max="9732" width="19" style="85" customWidth="1"/>
    <col min="9733" max="9733" width="12.85546875" style="85" customWidth="1"/>
    <col min="9734" max="9734" width="12.5703125" style="85" customWidth="1"/>
    <col min="9735" max="9984" width="9.140625" style="85"/>
    <col min="9985" max="9985" width="10" style="85" customWidth="1"/>
    <col min="9986" max="9986" width="38.42578125" style="85" customWidth="1"/>
    <col min="9987" max="9987" width="12.85546875" style="85" customWidth="1"/>
    <col min="9988" max="9988" width="19" style="85" customWidth="1"/>
    <col min="9989" max="9989" width="12.85546875" style="85" customWidth="1"/>
    <col min="9990" max="9990" width="12.5703125" style="85" customWidth="1"/>
    <col min="9991" max="10240" width="9.140625" style="85"/>
    <col min="10241" max="10241" width="10" style="85" customWidth="1"/>
    <col min="10242" max="10242" width="38.42578125" style="85" customWidth="1"/>
    <col min="10243" max="10243" width="12.85546875" style="85" customWidth="1"/>
    <col min="10244" max="10244" width="19" style="85" customWidth="1"/>
    <col min="10245" max="10245" width="12.85546875" style="85" customWidth="1"/>
    <col min="10246" max="10246" width="12.5703125" style="85" customWidth="1"/>
    <col min="10247" max="10496" width="9.140625" style="85"/>
    <col min="10497" max="10497" width="10" style="85" customWidth="1"/>
    <col min="10498" max="10498" width="38.42578125" style="85" customWidth="1"/>
    <col min="10499" max="10499" width="12.85546875" style="85" customWidth="1"/>
    <col min="10500" max="10500" width="19" style="85" customWidth="1"/>
    <col min="10501" max="10501" width="12.85546875" style="85" customWidth="1"/>
    <col min="10502" max="10502" width="12.5703125" style="85" customWidth="1"/>
    <col min="10503" max="10752" width="9.140625" style="85"/>
    <col min="10753" max="10753" width="10" style="85" customWidth="1"/>
    <col min="10754" max="10754" width="38.42578125" style="85" customWidth="1"/>
    <col min="10755" max="10755" width="12.85546875" style="85" customWidth="1"/>
    <col min="10756" max="10756" width="19" style="85" customWidth="1"/>
    <col min="10757" max="10757" width="12.85546875" style="85" customWidth="1"/>
    <col min="10758" max="10758" width="12.5703125" style="85" customWidth="1"/>
    <col min="10759" max="11008" width="9.140625" style="85"/>
    <col min="11009" max="11009" width="10" style="85" customWidth="1"/>
    <col min="11010" max="11010" width="38.42578125" style="85" customWidth="1"/>
    <col min="11011" max="11011" width="12.85546875" style="85" customWidth="1"/>
    <col min="11012" max="11012" width="19" style="85" customWidth="1"/>
    <col min="11013" max="11013" width="12.85546875" style="85" customWidth="1"/>
    <col min="11014" max="11014" width="12.5703125" style="85" customWidth="1"/>
    <col min="11015" max="11264" width="9.140625" style="85"/>
    <col min="11265" max="11265" width="10" style="85" customWidth="1"/>
    <col min="11266" max="11266" width="38.42578125" style="85" customWidth="1"/>
    <col min="11267" max="11267" width="12.85546875" style="85" customWidth="1"/>
    <col min="11268" max="11268" width="19" style="85" customWidth="1"/>
    <col min="11269" max="11269" width="12.85546875" style="85" customWidth="1"/>
    <col min="11270" max="11270" width="12.5703125" style="85" customWidth="1"/>
    <col min="11271" max="11520" width="9.140625" style="85"/>
    <col min="11521" max="11521" width="10" style="85" customWidth="1"/>
    <col min="11522" max="11522" width="38.42578125" style="85" customWidth="1"/>
    <col min="11523" max="11523" width="12.85546875" style="85" customWidth="1"/>
    <col min="11524" max="11524" width="19" style="85" customWidth="1"/>
    <col min="11525" max="11525" width="12.85546875" style="85" customWidth="1"/>
    <col min="11526" max="11526" width="12.5703125" style="85" customWidth="1"/>
    <col min="11527" max="11776" width="9.140625" style="85"/>
    <col min="11777" max="11777" width="10" style="85" customWidth="1"/>
    <col min="11778" max="11778" width="38.42578125" style="85" customWidth="1"/>
    <col min="11779" max="11779" width="12.85546875" style="85" customWidth="1"/>
    <col min="11780" max="11780" width="19" style="85" customWidth="1"/>
    <col min="11781" max="11781" width="12.85546875" style="85" customWidth="1"/>
    <col min="11782" max="11782" width="12.5703125" style="85" customWidth="1"/>
    <col min="11783" max="12032" width="9.140625" style="85"/>
    <col min="12033" max="12033" width="10" style="85" customWidth="1"/>
    <col min="12034" max="12034" width="38.42578125" style="85" customWidth="1"/>
    <col min="12035" max="12035" width="12.85546875" style="85" customWidth="1"/>
    <col min="12036" max="12036" width="19" style="85" customWidth="1"/>
    <col min="12037" max="12037" width="12.85546875" style="85" customWidth="1"/>
    <col min="12038" max="12038" width="12.5703125" style="85" customWidth="1"/>
    <col min="12039" max="12288" width="9.140625" style="85"/>
    <col min="12289" max="12289" width="10" style="85" customWidth="1"/>
    <col min="12290" max="12290" width="38.42578125" style="85" customWidth="1"/>
    <col min="12291" max="12291" width="12.85546875" style="85" customWidth="1"/>
    <col min="12292" max="12292" width="19" style="85" customWidth="1"/>
    <col min="12293" max="12293" width="12.85546875" style="85" customWidth="1"/>
    <col min="12294" max="12294" width="12.5703125" style="85" customWidth="1"/>
    <col min="12295" max="12544" width="9.140625" style="85"/>
    <col min="12545" max="12545" width="10" style="85" customWidth="1"/>
    <col min="12546" max="12546" width="38.42578125" style="85" customWidth="1"/>
    <col min="12547" max="12547" width="12.85546875" style="85" customWidth="1"/>
    <col min="12548" max="12548" width="19" style="85" customWidth="1"/>
    <col min="12549" max="12549" width="12.85546875" style="85" customWidth="1"/>
    <col min="12550" max="12550" width="12.5703125" style="85" customWidth="1"/>
    <col min="12551" max="12800" width="9.140625" style="85"/>
    <col min="12801" max="12801" width="10" style="85" customWidth="1"/>
    <col min="12802" max="12802" width="38.42578125" style="85" customWidth="1"/>
    <col min="12803" max="12803" width="12.85546875" style="85" customWidth="1"/>
    <col min="12804" max="12804" width="19" style="85" customWidth="1"/>
    <col min="12805" max="12805" width="12.85546875" style="85" customWidth="1"/>
    <col min="12806" max="12806" width="12.5703125" style="85" customWidth="1"/>
    <col min="12807" max="13056" width="9.140625" style="85"/>
    <col min="13057" max="13057" width="10" style="85" customWidth="1"/>
    <col min="13058" max="13058" width="38.42578125" style="85" customWidth="1"/>
    <col min="13059" max="13059" width="12.85546875" style="85" customWidth="1"/>
    <col min="13060" max="13060" width="19" style="85" customWidth="1"/>
    <col min="13061" max="13061" width="12.85546875" style="85" customWidth="1"/>
    <col min="13062" max="13062" width="12.5703125" style="85" customWidth="1"/>
    <col min="13063" max="13312" width="9.140625" style="85"/>
    <col min="13313" max="13313" width="10" style="85" customWidth="1"/>
    <col min="13314" max="13314" width="38.42578125" style="85" customWidth="1"/>
    <col min="13315" max="13315" width="12.85546875" style="85" customWidth="1"/>
    <col min="13316" max="13316" width="19" style="85" customWidth="1"/>
    <col min="13317" max="13317" width="12.85546875" style="85" customWidth="1"/>
    <col min="13318" max="13318" width="12.5703125" style="85" customWidth="1"/>
    <col min="13319" max="13568" width="9.140625" style="85"/>
    <col min="13569" max="13569" width="10" style="85" customWidth="1"/>
    <col min="13570" max="13570" width="38.42578125" style="85" customWidth="1"/>
    <col min="13571" max="13571" width="12.85546875" style="85" customWidth="1"/>
    <col min="13572" max="13572" width="19" style="85" customWidth="1"/>
    <col min="13573" max="13573" width="12.85546875" style="85" customWidth="1"/>
    <col min="13574" max="13574" width="12.5703125" style="85" customWidth="1"/>
    <col min="13575" max="13824" width="9.140625" style="85"/>
    <col min="13825" max="13825" width="10" style="85" customWidth="1"/>
    <col min="13826" max="13826" width="38.42578125" style="85" customWidth="1"/>
    <col min="13827" max="13827" width="12.85546875" style="85" customWidth="1"/>
    <col min="13828" max="13828" width="19" style="85" customWidth="1"/>
    <col min="13829" max="13829" width="12.85546875" style="85" customWidth="1"/>
    <col min="13830" max="13830" width="12.5703125" style="85" customWidth="1"/>
    <col min="13831" max="14080" width="9.140625" style="85"/>
    <col min="14081" max="14081" width="10" style="85" customWidth="1"/>
    <col min="14082" max="14082" width="38.42578125" style="85" customWidth="1"/>
    <col min="14083" max="14083" width="12.85546875" style="85" customWidth="1"/>
    <col min="14084" max="14084" width="19" style="85" customWidth="1"/>
    <col min="14085" max="14085" width="12.85546875" style="85" customWidth="1"/>
    <col min="14086" max="14086" width="12.5703125" style="85" customWidth="1"/>
    <col min="14087" max="14336" width="9.140625" style="85"/>
    <col min="14337" max="14337" width="10" style="85" customWidth="1"/>
    <col min="14338" max="14338" width="38.42578125" style="85" customWidth="1"/>
    <col min="14339" max="14339" width="12.85546875" style="85" customWidth="1"/>
    <col min="14340" max="14340" width="19" style="85" customWidth="1"/>
    <col min="14341" max="14341" width="12.85546875" style="85" customWidth="1"/>
    <col min="14342" max="14342" width="12.5703125" style="85" customWidth="1"/>
    <col min="14343" max="14592" width="9.140625" style="85"/>
    <col min="14593" max="14593" width="10" style="85" customWidth="1"/>
    <col min="14594" max="14594" width="38.42578125" style="85" customWidth="1"/>
    <col min="14595" max="14595" width="12.85546875" style="85" customWidth="1"/>
    <col min="14596" max="14596" width="19" style="85" customWidth="1"/>
    <col min="14597" max="14597" width="12.85546875" style="85" customWidth="1"/>
    <col min="14598" max="14598" width="12.5703125" style="85" customWidth="1"/>
    <col min="14599" max="14848" width="9.140625" style="85"/>
    <col min="14849" max="14849" width="10" style="85" customWidth="1"/>
    <col min="14850" max="14850" width="38.42578125" style="85" customWidth="1"/>
    <col min="14851" max="14851" width="12.85546875" style="85" customWidth="1"/>
    <col min="14852" max="14852" width="19" style="85" customWidth="1"/>
    <col min="14853" max="14853" width="12.85546875" style="85" customWidth="1"/>
    <col min="14854" max="14854" width="12.5703125" style="85" customWidth="1"/>
    <col min="14855" max="15104" width="9.140625" style="85"/>
    <col min="15105" max="15105" width="10" style="85" customWidth="1"/>
    <col min="15106" max="15106" width="38.42578125" style="85" customWidth="1"/>
    <col min="15107" max="15107" width="12.85546875" style="85" customWidth="1"/>
    <col min="15108" max="15108" width="19" style="85" customWidth="1"/>
    <col min="15109" max="15109" width="12.85546875" style="85" customWidth="1"/>
    <col min="15110" max="15110" width="12.5703125" style="85" customWidth="1"/>
    <col min="15111" max="15360" width="9.140625" style="85"/>
    <col min="15361" max="15361" width="10" style="85" customWidth="1"/>
    <col min="15362" max="15362" width="38.42578125" style="85" customWidth="1"/>
    <col min="15363" max="15363" width="12.85546875" style="85" customWidth="1"/>
    <col min="15364" max="15364" width="19" style="85" customWidth="1"/>
    <col min="15365" max="15365" width="12.85546875" style="85" customWidth="1"/>
    <col min="15366" max="15366" width="12.5703125" style="85" customWidth="1"/>
    <col min="15367" max="15616" width="9.140625" style="85"/>
    <col min="15617" max="15617" width="10" style="85" customWidth="1"/>
    <col min="15618" max="15618" width="38.42578125" style="85" customWidth="1"/>
    <col min="15619" max="15619" width="12.85546875" style="85" customWidth="1"/>
    <col min="15620" max="15620" width="19" style="85" customWidth="1"/>
    <col min="15621" max="15621" width="12.85546875" style="85" customWidth="1"/>
    <col min="15622" max="15622" width="12.5703125" style="85" customWidth="1"/>
    <col min="15623" max="15872" width="9.140625" style="85"/>
    <col min="15873" max="15873" width="10" style="85" customWidth="1"/>
    <col min="15874" max="15874" width="38.42578125" style="85" customWidth="1"/>
    <col min="15875" max="15875" width="12.85546875" style="85" customWidth="1"/>
    <col min="15876" max="15876" width="19" style="85" customWidth="1"/>
    <col min="15877" max="15877" width="12.85546875" style="85" customWidth="1"/>
    <col min="15878" max="15878" width="12.5703125" style="85" customWidth="1"/>
    <col min="15879" max="16128" width="9.140625" style="85"/>
    <col min="16129" max="16129" width="10" style="85" customWidth="1"/>
    <col min="16130" max="16130" width="38.42578125" style="85" customWidth="1"/>
    <col min="16131" max="16131" width="12.85546875" style="85" customWidth="1"/>
    <col min="16132" max="16132" width="19" style="85" customWidth="1"/>
    <col min="16133" max="16133" width="12.85546875" style="85" customWidth="1"/>
    <col min="16134" max="16134" width="12.5703125" style="85" customWidth="1"/>
    <col min="16135" max="16384" width="9.140625" style="85"/>
  </cols>
  <sheetData>
    <row r="1" spans="1:6" x14ac:dyDescent="0.2">
      <c r="A1" s="146" t="s">
        <v>81</v>
      </c>
      <c r="B1" s="146"/>
      <c r="C1" s="146"/>
    </row>
    <row r="2" spans="1:6" x14ac:dyDescent="0.2">
      <c r="A2" s="146" t="s">
        <v>34</v>
      </c>
      <c r="B2" s="146"/>
    </row>
    <row r="3" spans="1:6" x14ac:dyDescent="0.2">
      <c r="A3" s="146" t="s">
        <v>35</v>
      </c>
      <c r="B3" s="146"/>
      <c r="C3" s="146"/>
    </row>
    <row r="4" spans="1:6" x14ac:dyDescent="0.2">
      <c r="A4" s="146" t="s">
        <v>36</v>
      </c>
      <c r="B4" s="146"/>
      <c r="C4" s="86"/>
      <c r="D4" s="87"/>
    </row>
    <row r="5" spans="1:6" x14ac:dyDescent="0.2">
      <c r="A5" s="146" t="s">
        <v>37</v>
      </c>
      <c r="B5" s="146"/>
      <c r="C5" s="86"/>
      <c r="D5" s="88"/>
    </row>
    <row r="6" spans="1:6" x14ac:dyDescent="0.2">
      <c r="C6" s="86"/>
      <c r="D6" s="88"/>
    </row>
    <row r="7" spans="1:6" x14ac:dyDescent="0.2">
      <c r="A7" s="145" t="s">
        <v>133</v>
      </c>
      <c r="B7" s="146"/>
      <c r="C7" s="146"/>
    </row>
    <row r="8" spans="1:6" x14ac:dyDescent="0.2">
      <c r="A8" s="145" t="s">
        <v>134</v>
      </c>
      <c r="B8" s="146" t="s">
        <v>98</v>
      </c>
      <c r="C8" s="146"/>
    </row>
    <row r="9" spans="1:6" x14ac:dyDescent="0.2">
      <c r="A9" s="89"/>
    </row>
    <row r="10" spans="1:6" x14ac:dyDescent="0.2">
      <c r="A10" s="89"/>
      <c r="B10" s="90" t="s">
        <v>135</v>
      </c>
      <c r="C10" s="90"/>
    </row>
    <row r="12" spans="1:6" ht="42" customHeight="1" x14ac:dyDescent="0.2">
      <c r="A12" s="91" t="s">
        <v>80</v>
      </c>
      <c r="B12" s="90" t="s">
        <v>40</v>
      </c>
      <c r="C12" s="90" t="s">
        <v>113</v>
      </c>
      <c r="D12" s="90" t="s">
        <v>57</v>
      </c>
      <c r="E12" s="91" t="s">
        <v>114</v>
      </c>
      <c r="F12" s="90" t="s">
        <v>148</v>
      </c>
    </row>
    <row r="13" spans="1:6" x14ac:dyDescent="0.2">
      <c r="A13" s="90" t="s">
        <v>79</v>
      </c>
      <c r="B13" s="90"/>
      <c r="C13" s="92">
        <v>22849</v>
      </c>
      <c r="D13" s="92">
        <v>35653</v>
      </c>
      <c r="E13" s="92">
        <v>156.04</v>
      </c>
      <c r="F13" s="92">
        <v>58502</v>
      </c>
    </row>
    <row r="14" spans="1:6" x14ac:dyDescent="0.2">
      <c r="A14" s="90" t="s">
        <v>39</v>
      </c>
      <c r="B14" s="90" t="s">
        <v>56</v>
      </c>
      <c r="C14" s="92">
        <v>22849</v>
      </c>
      <c r="D14" s="92">
        <v>35653</v>
      </c>
      <c r="E14" s="92">
        <v>156.04</v>
      </c>
      <c r="F14" s="92">
        <v>58502</v>
      </c>
    </row>
    <row r="15" spans="1:6" x14ac:dyDescent="0.2">
      <c r="A15" s="90" t="s">
        <v>62</v>
      </c>
      <c r="B15" s="90" t="s">
        <v>55</v>
      </c>
      <c r="C15" s="92">
        <v>22849</v>
      </c>
      <c r="D15" s="92">
        <v>35653</v>
      </c>
      <c r="E15" s="92">
        <v>156.04</v>
      </c>
      <c r="F15" s="92">
        <v>58502</v>
      </c>
    </row>
    <row r="16" spans="1:6" x14ac:dyDescent="0.2">
      <c r="A16" s="90" t="s">
        <v>136</v>
      </c>
      <c r="B16" s="90" t="s">
        <v>137</v>
      </c>
      <c r="C16" s="92">
        <v>22849</v>
      </c>
      <c r="D16" s="92">
        <v>35653</v>
      </c>
      <c r="E16" s="92">
        <v>156.04</v>
      </c>
      <c r="F16" s="92">
        <v>58502</v>
      </c>
    </row>
    <row r="17" spans="1:6" x14ac:dyDescent="0.2">
      <c r="A17" s="85" t="s">
        <v>138</v>
      </c>
      <c r="B17" s="85" t="s">
        <v>54</v>
      </c>
      <c r="C17" s="93">
        <v>22849</v>
      </c>
      <c r="D17" s="93">
        <v>35653</v>
      </c>
      <c r="E17" s="93">
        <v>156.04</v>
      </c>
      <c r="F17" s="93">
        <v>58502</v>
      </c>
    </row>
    <row r="18" spans="1:6" x14ac:dyDescent="0.2">
      <c r="A18" s="94" t="s">
        <v>66</v>
      </c>
      <c r="B18" s="94"/>
      <c r="C18" s="95">
        <v>0</v>
      </c>
      <c r="D18" s="95">
        <v>352</v>
      </c>
      <c r="E18" s="95">
        <v>100</v>
      </c>
      <c r="F18" s="95">
        <v>352</v>
      </c>
    </row>
    <row r="19" spans="1:6" x14ac:dyDescent="0.2">
      <c r="A19" s="94" t="s">
        <v>64</v>
      </c>
      <c r="B19" s="94"/>
      <c r="C19" s="95">
        <v>600</v>
      </c>
      <c r="D19" s="95">
        <v>33806</v>
      </c>
      <c r="E19" s="95">
        <v>5634.33</v>
      </c>
      <c r="F19" s="95">
        <v>34406</v>
      </c>
    </row>
    <row r="20" spans="1:6" x14ac:dyDescent="0.2">
      <c r="A20" s="94" t="s">
        <v>58</v>
      </c>
      <c r="B20" s="94"/>
      <c r="C20" s="95">
        <v>19249</v>
      </c>
      <c r="D20" s="95">
        <v>2209</v>
      </c>
      <c r="E20" s="95">
        <v>11.48</v>
      </c>
      <c r="F20" s="95">
        <v>21458</v>
      </c>
    </row>
    <row r="21" spans="1:6" x14ac:dyDescent="0.2">
      <c r="A21" s="94" t="s">
        <v>63</v>
      </c>
      <c r="B21" s="94"/>
      <c r="C21" s="95">
        <v>3000</v>
      </c>
      <c r="D21" s="95">
        <v>-714</v>
      </c>
      <c r="E21" s="95">
        <v>-23.8</v>
      </c>
      <c r="F21" s="95">
        <v>2286</v>
      </c>
    </row>
    <row r="22" spans="1:6" x14ac:dyDescent="0.2">
      <c r="A22" s="94" t="s">
        <v>67</v>
      </c>
      <c r="B22" s="94"/>
      <c r="C22" s="95">
        <v>0</v>
      </c>
      <c r="D22" s="95">
        <v>0</v>
      </c>
      <c r="E22" s="95">
        <v>0</v>
      </c>
      <c r="F22" s="95">
        <v>0</v>
      </c>
    </row>
    <row r="23" spans="1:6" x14ac:dyDescent="0.2">
      <c r="A23" s="90" t="s">
        <v>68</v>
      </c>
      <c r="B23" s="90"/>
      <c r="C23" s="92">
        <v>0</v>
      </c>
      <c r="D23" s="92">
        <v>41784</v>
      </c>
      <c r="E23" s="92">
        <v>100</v>
      </c>
      <c r="F23" s="92">
        <v>41784</v>
      </c>
    </row>
    <row r="24" spans="1:6" x14ac:dyDescent="0.2">
      <c r="A24" s="90" t="s">
        <v>39</v>
      </c>
      <c r="B24" s="90" t="s">
        <v>56</v>
      </c>
      <c r="C24" s="92">
        <v>0</v>
      </c>
      <c r="D24" s="92">
        <v>41784</v>
      </c>
      <c r="E24" s="92">
        <v>100</v>
      </c>
      <c r="F24" s="92">
        <v>41784</v>
      </c>
    </row>
    <row r="25" spans="1:6" x14ac:dyDescent="0.2">
      <c r="A25" s="90" t="s">
        <v>62</v>
      </c>
      <c r="B25" s="90" t="s">
        <v>55</v>
      </c>
      <c r="C25" s="92">
        <v>0</v>
      </c>
      <c r="D25" s="92">
        <v>41784</v>
      </c>
      <c r="E25" s="92">
        <v>100</v>
      </c>
      <c r="F25" s="92">
        <v>41784</v>
      </c>
    </row>
    <row r="26" spans="1:6" x14ac:dyDescent="0.2">
      <c r="A26" s="90" t="s">
        <v>136</v>
      </c>
      <c r="B26" s="90" t="s">
        <v>137</v>
      </c>
      <c r="C26" s="92">
        <v>0</v>
      </c>
      <c r="D26" s="92">
        <v>41784</v>
      </c>
      <c r="E26" s="92">
        <v>100</v>
      </c>
      <c r="F26" s="92">
        <v>41784</v>
      </c>
    </row>
    <row r="27" spans="1:6" x14ac:dyDescent="0.2">
      <c r="A27" s="85" t="s">
        <v>139</v>
      </c>
      <c r="B27" s="85" t="s">
        <v>140</v>
      </c>
      <c r="C27" s="93">
        <v>0</v>
      </c>
      <c r="D27" s="93">
        <v>41784</v>
      </c>
      <c r="E27" s="93">
        <v>100</v>
      </c>
      <c r="F27" s="93">
        <v>41784</v>
      </c>
    </row>
    <row r="28" spans="1:6" x14ac:dyDescent="0.2">
      <c r="A28" s="94" t="s">
        <v>61</v>
      </c>
      <c r="B28" s="94"/>
      <c r="C28" s="95">
        <v>0</v>
      </c>
      <c r="D28" s="95">
        <v>0</v>
      </c>
      <c r="E28" s="95">
        <v>0</v>
      </c>
      <c r="F28" s="95">
        <v>0</v>
      </c>
    </row>
    <row r="29" spans="1:6" x14ac:dyDescent="0.2">
      <c r="A29" s="94" t="s">
        <v>60</v>
      </c>
      <c r="B29" s="94"/>
      <c r="C29" s="95">
        <v>0</v>
      </c>
      <c r="D29" s="95">
        <v>19396</v>
      </c>
      <c r="E29" s="95">
        <v>100</v>
      </c>
      <c r="F29" s="95">
        <v>19396</v>
      </c>
    </row>
    <row r="30" spans="1:6" x14ac:dyDescent="0.2">
      <c r="A30" s="94" t="s">
        <v>59</v>
      </c>
      <c r="B30" s="94"/>
      <c r="C30" s="95">
        <v>0</v>
      </c>
      <c r="D30" s="95">
        <v>0</v>
      </c>
      <c r="E30" s="95">
        <v>0</v>
      </c>
      <c r="F30" s="95">
        <v>0</v>
      </c>
    </row>
    <row r="31" spans="1:6" x14ac:dyDescent="0.2">
      <c r="A31" s="94" t="s">
        <v>58</v>
      </c>
      <c r="B31" s="94"/>
      <c r="C31" s="95">
        <v>0</v>
      </c>
      <c r="D31" s="95">
        <v>22388</v>
      </c>
      <c r="E31" s="95">
        <v>100</v>
      </c>
      <c r="F31" s="95">
        <v>22388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35F1-FB9C-42AC-B60E-A0113DB0B024}">
  <sheetPr>
    <pageSetUpPr fitToPage="1"/>
  </sheetPr>
  <dimension ref="A1:F98"/>
  <sheetViews>
    <sheetView workbookViewId="0">
      <selection activeCell="B10" sqref="B10"/>
    </sheetView>
  </sheetViews>
  <sheetFormatPr defaultRowHeight="12.75" x14ac:dyDescent="0.2"/>
  <cols>
    <col min="1" max="1" width="10" style="99" customWidth="1"/>
    <col min="2" max="2" width="66.140625" style="99" customWidth="1"/>
    <col min="3" max="3" width="14.140625" style="99" customWidth="1"/>
    <col min="4" max="4" width="21.42578125" style="99" customWidth="1"/>
    <col min="5" max="5" width="12.85546875" style="99" hidden="1" customWidth="1"/>
    <col min="6" max="6" width="15.5703125" style="99" customWidth="1"/>
    <col min="7" max="256" width="9.140625" style="99"/>
    <col min="257" max="257" width="10" style="99" customWidth="1"/>
    <col min="258" max="258" width="66.140625" style="99" customWidth="1"/>
    <col min="259" max="259" width="12.85546875" style="99" customWidth="1"/>
    <col min="260" max="260" width="19" style="99" customWidth="1"/>
    <col min="261" max="261" width="12.85546875" style="99" customWidth="1"/>
    <col min="262" max="262" width="12.7109375" style="99" customWidth="1"/>
    <col min="263" max="512" width="9.140625" style="99"/>
    <col min="513" max="513" width="10" style="99" customWidth="1"/>
    <col min="514" max="514" width="66.140625" style="99" customWidth="1"/>
    <col min="515" max="515" width="12.85546875" style="99" customWidth="1"/>
    <col min="516" max="516" width="19" style="99" customWidth="1"/>
    <col min="517" max="517" width="12.85546875" style="99" customWidth="1"/>
    <col min="518" max="518" width="12.7109375" style="99" customWidth="1"/>
    <col min="519" max="768" width="9.140625" style="99"/>
    <col min="769" max="769" width="10" style="99" customWidth="1"/>
    <col min="770" max="770" width="66.140625" style="99" customWidth="1"/>
    <col min="771" max="771" width="12.85546875" style="99" customWidth="1"/>
    <col min="772" max="772" width="19" style="99" customWidth="1"/>
    <col min="773" max="773" width="12.85546875" style="99" customWidth="1"/>
    <col min="774" max="774" width="12.7109375" style="99" customWidth="1"/>
    <col min="775" max="1024" width="9.140625" style="99"/>
    <col min="1025" max="1025" width="10" style="99" customWidth="1"/>
    <col min="1026" max="1026" width="66.140625" style="99" customWidth="1"/>
    <col min="1027" max="1027" width="12.85546875" style="99" customWidth="1"/>
    <col min="1028" max="1028" width="19" style="99" customWidth="1"/>
    <col min="1029" max="1029" width="12.85546875" style="99" customWidth="1"/>
    <col min="1030" max="1030" width="12.7109375" style="99" customWidth="1"/>
    <col min="1031" max="1280" width="9.140625" style="99"/>
    <col min="1281" max="1281" width="10" style="99" customWidth="1"/>
    <col min="1282" max="1282" width="66.140625" style="99" customWidth="1"/>
    <col min="1283" max="1283" width="12.85546875" style="99" customWidth="1"/>
    <col min="1284" max="1284" width="19" style="99" customWidth="1"/>
    <col min="1285" max="1285" width="12.85546875" style="99" customWidth="1"/>
    <col min="1286" max="1286" width="12.7109375" style="99" customWidth="1"/>
    <col min="1287" max="1536" width="9.140625" style="99"/>
    <col min="1537" max="1537" width="10" style="99" customWidth="1"/>
    <col min="1538" max="1538" width="66.140625" style="99" customWidth="1"/>
    <col min="1539" max="1539" width="12.85546875" style="99" customWidth="1"/>
    <col min="1540" max="1540" width="19" style="99" customWidth="1"/>
    <col min="1541" max="1541" width="12.85546875" style="99" customWidth="1"/>
    <col min="1542" max="1542" width="12.7109375" style="99" customWidth="1"/>
    <col min="1543" max="1792" width="9.140625" style="99"/>
    <col min="1793" max="1793" width="10" style="99" customWidth="1"/>
    <col min="1794" max="1794" width="66.140625" style="99" customWidth="1"/>
    <col min="1795" max="1795" width="12.85546875" style="99" customWidth="1"/>
    <col min="1796" max="1796" width="19" style="99" customWidth="1"/>
    <col min="1797" max="1797" width="12.85546875" style="99" customWidth="1"/>
    <col min="1798" max="1798" width="12.7109375" style="99" customWidth="1"/>
    <col min="1799" max="2048" width="9.140625" style="99"/>
    <col min="2049" max="2049" width="10" style="99" customWidth="1"/>
    <col min="2050" max="2050" width="66.140625" style="99" customWidth="1"/>
    <col min="2051" max="2051" width="12.85546875" style="99" customWidth="1"/>
    <col min="2052" max="2052" width="19" style="99" customWidth="1"/>
    <col min="2053" max="2053" width="12.85546875" style="99" customWidth="1"/>
    <col min="2054" max="2054" width="12.7109375" style="99" customWidth="1"/>
    <col min="2055" max="2304" width="9.140625" style="99"/>
    <col min="2305" max="2305" width="10" style="99" customWidth="1"/>
    <col min="2306" max="2306" width="66.140625" style="99" customWidth="1"/>
    <col min="2307" max="2307" width="12.85546875" style="99" customWidth="1"/>
    <col min="2308" max="2308" width="19" style="99" customWidth="1"/>
    <col min="2309" max="2309" width="12.85546875" style="99" customWidth="1"/>
    <col min="2310" max="2310" width="12.7109375" style="99" customWidth="1"/>
    <col min="2311" max="2560" width="9.140625" style="99"/>
    <col min="2561" max="2561" width="10" style="99" customWidth="1"/>
    <col min="2562" max="2562" width="66.140625" style="99" customWidth="1"/>
    <col min="2563" max="2563" width="12.85546875" style="99" customWidth="1"/>
    <col min="2564" max="2564" width="19" style="99" customWidth="1"/>
    <col min="2565" max="2565" width="12.85546875" style="99" customWidth="1"/>
    <col min="2566" max="2566" width="12.7109375" style="99" customWidth="1"/>
    <col min="2567" max="2816" width="9.140625" style="99"/>
    <col min="2817" max="2817" width="10" style="99" customWidth="1"/>
    <col min="2818" max="2818" width="66.140625" style="99" customWidth="1"/>
    <col min="2819" max="2819" width="12.85546875" style="99" customWidth="1"/>
    <col min="2820" max="2820" width="19" style="99" customWidth="1"/>
    <col min="2821" max="2821" width="12.85546875" style="99" customWidth="1"/>
    <col min="2822" max="2822" width="12.7109375" style="99" customWidth="1"/>
    <col min="2823" max="3072" width="9.140625" style="99"/>
    <col min="3073" max="3073" width="10" style="99" customWidth="1"/>
    <col min="3074" max="3074" width="66.140625" style="99" customWidth="1"/>
    <col min="3075" max="3075" width="12.85546875" style="99" customWidth="1"/>
    <col min="3076" max="3076" width="19" style="99" customWidth="1"/>
    <col min="3077" max="3077" width="12.85546875" style="99" customWidth="1"/>
    <col min="3078" max="3078" width="12.7109375" style="99" customWidth="1"/>
    <col min="3079" max="3328" width="9.140625" style="99"/>
    <col min="3329" max="3329" width="10" style="99" customWidth="1"/>
    <col min="3330" max="3330" width="66.140625" style="99" customWidth="1"/>
    <col min="3331" max="3331" width="12.85546875" style="99" customWidth="1"/>
    <col min="3332" max="3332" width="19" style="99" customWidth="1"/>
    <col min="3333" max="3333" width="12.85546875" style="99" customWidth="1"/>
    <col min="3334" max="3334" width="12.7109375" style="99" customWidth="1"/>
    <col min="3335" max="3584" width="9.140625" style="99"/>
    <col min="3585" max="3585" width="10" style="99" customWidth="1"/>
    <col min="3586" max="3586" width="66.140625" style="99" customWidth="1"/>
    <col min="3587" max="3587" width="12.85546875" style="99" customWidth="1"/>
    <col min="3588" max="3588" width="19" style="99" customWidth="1"/>
    <col min="3589" max="3589" width="12.85546875" style="99" customWidth="1"/>
    <col min="3590" max="3590" width="12.7109375" style="99" customWidth="1"/>
    <col min="3591" max="3840" width="9.140625" style="99"/>
    <col min="3841" max="3841" width="10" style="99" customWidth="1"/>
    <col min="3842" max="3842" width="66.140625" style="99" customWidth="1"/>
    <col min="3843" max="3843" width="12.85546875" style="99" customWidth="1"/>
    <col min="3844" max="3844" width="19" style="99" customWidth="1"/>
    <col min="3845" max="3845" width="12.85546875" style="99" customWidth="1"/>
    <col min="3846" max="3846" width="12.7109375" style="99" customWidth="1"/>
    <col min="3847" max="4096" width="9.140625" style="99"/>
    <col min="4097" max="4097" width="10" style="99" customWidth="1"/>
    <col min="4098" max="4098" width="66.140625" style="99" customWidth="1"/>
    <col min="4099" max="4099" width="12.85546875" style="99" customWidth="1"/>
    <col min="4100" max="4100" width="19" style="99" customWidth="1"/>
    <col min="4101" max="4101" width="12.85546875" style="99" customWidth="1"/>
    <col min="4102" max="4102" width="12.7109375" style="99" customWidth="1"/>
    <col min="4103" max="4352" width="9.140625" style="99"/>
    <col min="4353" max="4353" width="10" style="99" customWidth="1"/>
    <col min="4354" max="4354" width="66.140625" style="99" customWidth="1"/>
    <col min="4355" max="4355" width="12.85546875" style="99" customWidth="1"/>
    <col min="4356" max="4356" width="19" style="99" customWidth="1"/>
    <col min="4357" max="4357" width="12.85546875" style="99" customWidth="1"/>
    <col min="4358" max="4358" width="12.7109375" style="99" customWidth="1"/>
    <col min="4359" max="4608" width="9.140625" style="99"/>
    <col min="4609" max="4609" width="10" style="99" customWidth="1"/>
    <col min="4610" max="4610" width="66.140625" style="99" customWidth="1"/>
    <col min="4611" max="4611" width="12.85546875" style="99" customWidth="1"/>
    <col min="4612" max="4612" width="19" style="99" customWidth="1"/>
    <col min="4613" max="4613" width="12.85546875" style="99" customWidth="1"/>
    <col min="4614" max="4614" width="12.7109375" style="99" customWidth="1"/>
    <col min="4615" max="4864" width="9.140625" style="99"/>
    <col min="4865" max="4865" width="10" style="99" customWidth="1"/>
    <col min="4866" max="4866" width="66.140625" style="99" customWidth="1"/>
    <col min="4867" max="4867" width="12.85546875" style="99" customWidth="1"/>
    <col min="4868" max="4868" width="19" style="99" customWidth="1"/>
    <col min="4869" max="4869" width="12.85546875" style="99" customWidth="1"/>
    <col min="4870" max="4870" width="12.7109375" style="99" customWidth="1"/>
    <col min="4871" max="5120" width="9.140625" style="99"/>
    <col min="5121" max="5121" width="10" style="99" customWidth="1"/>
    <col min="5122" max="5122" width="66.140625" style="99" customWidth="1"/>
    <col min="5123" max="5123" width="12.85546875" style="99" customWidth="1"/>
    <col min="5124" max="5124" width="19" style="99" customWidth="1"/>
    <col min="5125" max="5125" width="12.85546875" style="99" customWidth="1"/>
    <col min="5126" max="5126" width="12.7109375" style="99" customWidth="1"/>
    <col min="5127" max="5376" width="9.140625" style="99"/>
    <col min="5377" max="5377" width="10" style="99" customWidth="1"/>
    <col min="5378" max="5378" width="66.140625" style="99" customWidth="1"/>
    <col min="5379" max="5379" width="12.85546875" style="99" customWidth="1"/>
    <col min="5380" max="5380" width="19" style="99" customWidth="1"/>
    <col min="5381" max="5381" width="12.85546875" style="99" customWidth="1"/>
    <col min="5382" max="5382" width="12.7109375" style="99" customWidth="1"/>
    <col min="5383" max="5632" width="9.140625" style="99"/>
    <col min="5633" max="5633" width="10" style="99" customWidth="1"/>
    <col min="5634" max="5634" width="66.140625" style="99" customWidth="1"/>
    <col min="5635" max="5635" width="12.85546875" style="99" customWidth="1"/>
    <col min="5636" max="5636" width="19" style="99" customWidth="1"/>
    <col min="5637" max="5637" width="12.85546875" style="99" customWidth="1"/>
    <col min="5638" max="5638" width="12.7109375" style="99" customWidth="1"/>
    <col min="5639" max="5888" width="9.140625" style="99"/>
    <col min="5889" max="5889" width="10" style="99" customWidth="1"/>
    <col min="5890" max="5890" width="66.140625" style="99" customWidth="1"/>
    <col min="5891" max="5891" width="12.85546875" style="99" customWidth="1"/>
    <col min="5892" max="5892" width="19" style="99" customWidth="1"/>
    <col min="5893" max="5893" width="12.85546875" style="99" customWidth="1"/>
    <col min="5894" max="5894" width="12.7109375" style="99" customWidth="1"/>
    <col min="5895" max="6144" width="9.140625" style="99"/>
    <col min="6145" max="6145" width="10" style="99" customWidth="1"/>
    <col min="6146" max="6146" width="66.140625" style="99" customWidth="1"/>
    <col min="6147" max="6147" width="12.85546875" style="99" customWidth="1"/>
    <col min="6148" max="6148" width="19" style="99" customWidth="1"/>
    <col min="6149" max="6149" width="12.85546875" style="99" customWidth="1"/>
    <col min="6150" max="6150" width="12.7109375" style="99" customWidth="1"/>
    <col min="6151" max="6400" width="9.140625" style="99"/>
    <col min="6401" max="6401" width="10" style="99" customWidth="1"/>
    <col min="6402" max="6402" width="66.140625" style="99" customWidth="1"/>
    <col min="6403" max="6403" width="12.85546875" style="99" customWidth="1"/>
    <col min="6404" max="6404" width="19" style="99" customWidth="1"/>
    <col min="6405" max="6405" width="12.85546875" style="99" customWidth="1"/>
    <col min="6406" max="6406" width="12.7109375" style="99" customWidth="1"/>
    <col min="6407" max="6656" width="9.140625" style="99"/>
    <col min="6657" max="6657" width="10" style="99" customWidth="1"/>
    <col min="6658" max="6658" width="66.140625" style="99" customWidth="1"/>
    <col min="6659" max="6659" width="12.85546875" style="99" customWidth="1"/>
    <col min="6660" max="6660" width="19" style="99" customWidth="1"/>
    <col min="6661" max="6661" width="12.85546875" style="99" customWidth="1"/>
    <col min="6662" max="6662" width="12.7109375" style="99" customWidth="1"/>
    <col min="6663" max="6912" width="9.140625" style="99"/>
    <col min="6913" max="6913" width="10" style="99" customWidth="1"/>
    <col min="6914" max="6914" width="66.140625" style="99" customWidth="1"/>
    <col min="6915" max="6915" width="12.85546875" style="99" customWidth="1"/>
    <col min="6916" max="6916" width="19" style="99" customWidth="1"/>
    <col min="6917" max="6917" width="12.85546875" style="99" customWidth="1"/>
    <col min="6918" max="6918" width="12.7109375" style="99" customWidth="1"/>
    <col min="6919" max="7168" width="9.140625" style="99"/>
    <col min="7169" max="7169" width="10" style="99" customWidth="1"/>
    <col min="7170" max="7170" width="66.140625" style="99" customWidth="1"/>
    <col min="7171" max="7171" width="12.85546875" style="99" customWidth="1"/>
    <col min="7172" max="7172" width="19" style="99" customWidth="1"/>
    <col min="7173" max="7173" width="12.85546875" style="99" customWidth="1"/>
    <col min="7174" max="7174" width="12.7109375" style="99" customWidth="1"/>
    <col min="7175" max="7424" width="9.140625" style="99"/>
    <col min="7425" max="7425" width="10" style="99" customWidth="1"/>
    <col min="7426" max="7426" width="66.140625" style="99" customWidth="1"/>
    <col min="7427" max="7427" width="12.85546875" style="99" customWidth="1"/>
    <col min="7428" max="7428" width="19" style="99" customWidth="1"/>
    <col min="7429" max="7429" width="12.85546875" style="99" customWidth="1"/>
    <col min="7430" max="7430" width="12.7109375" style="99" customWidth="1"/>
    <col min="7431" max="7680" width="9.140625" style="99"/>
    <col min="7681" max="7681" width="10" style="99" customWidth="1"/>
    <col min="7682" max="7682" width="66.140625" style="99" customWidth="1"/>
    <col min="7683" max="7683" width="12.85546875" style="99" customWidth="1"/>
    <col min="7684" max="7684" width="19" style="99" customWidth="1"/>
    <col min="7685" max="7685" width="12.85546875" style="99" customWidth="1"/>
    <col min="7686" max="7686" width="12.7109375" style="99" customWidth="1"/>
    <col min="7687" max="7936" width="9.140625" style="99"/>
    <col min="7937" max="7937" width="10" style="99" customWidth="1"/>
    <col min="7938" max="7938" width="66.140625" style="99" customWidth="1"/>
    <col min="7939" max="7939" width="12.85546875" style="99" customWidth="1"/>
    <col min="7940" max="7940" width="19" style="99" customWidth="1"/>
    <col min="7941" max="7941" width="12.85546875" style="99" customWidth="1"/>
    <col min="7942" max="7942" width="12.7109375" style="99" customWidth="1"/>
    <col min="7943" max="8192" width="9.140625" style="99"/>
    <col min="8193" max="8193" width="10" style="99" customWidth="1"/>
    <col min="8194" max="8194" width="66.140625" style="99" customWidth="1"/>
    <col min="8195" max="8195" width="12.85546875" style="99" customWidth="1"/>
    <col min="8196" max="8196" width="19" style="99" customWidth="1"/>
    <col min="8197" max="8197" width="12.85546875" style="99" customWidth="1"/>
    <col min="8198" max="8198" width="12.7109375" style="99" customWidth="1"/>
    <col min="8199" max="8448" width="9.140625" style="99"/>
    <col min="8449" max="8449" width="10" style="99" customWidth="1"/>
    <col min="8450" max="8450" width="66.140625" style="99" customWidth="1"/>
    <col min="8451" max="8451" width="12.85546875" style="99" customWidth="1"/>
    <col min="8452" max="8452" width="19" style="99" customWidth="1"/>
    <col min="8453" max="8453" width="12.85546875" style="99" customWidth="1"/>
    <col min="8454" max="8454" width="12.7109375" style="99" customWidth="1"/>
    <col min="8455" max="8704" width="9.140625" style="99"/>
    <col min="8705" max="8705" width="10" style="99" customWidth="1"/>
    <col min="8706" max="8706" width="66.140625" style="99" customWidth="1"/>
    <col min="8707" max="8707" width="12.85546875" style="99" customWidth="1"/>
    <col min="8708" max="8708" width="19" style="99" customWidth="1"/>
    <col min="8709" max="8709" width="12.85546875" style="99" customWidth="1"/>
    <col min="8710" max="8710" width="12.7109375" style="99" customWidth="1"/>
    <col min="8711" max="8960" width="9.140625" style="99"/>
    <col min="8961" max="8961" width="10" style="99" customWidth="1"/>
    <col min="8962" max="8962" width="66.140625" style="99" customWidth="1"/>
    <col min="8963" max="8963" width="12.85546875" style="99" customWidth="1"/>
    <col min="8964" max="8964" width="19" style="99" customWidth="1"/>
    <col min="8965" max="8965" width="12.85546875" style="99" customWidth="1"/>
    <col min="8966" max="8966" width="12.7109375" style="99" customWidth="1"/>
    <col min="8967" max="9216" width="9.140625" style="99"/>
    <col min="9217" max="9217" width="10" style="99" customWidth="1"/>
    <col min="9218" max="9218" width="66.140625" style="99" customWidth="1"/>
    <col min="9219" max="9219" width="12.85546875" style="99" customWidth="1"/>
    <col min="9220" max="9220" width="19" style="99" customWidth="1"/>
    <col min="9221" max="9221" width="12.85546875" style="99" customWidth="1"/>
    <col min="9222" max="9222" width="12.7109375" style="99" customWidth="1"/>
    <col min="9223" max="9472" width="9.140625" style="99"/>
    <col min="9473" max="9473" width="10" style="99" customWidth="1"/>
    <col min="9474" max="9474" width="66.140625" style="99" customWidth="1"/>
    <col min="9475" max="9475" width="12.85546875" style="99" customWidth="1"/>
    <col min="9476" max="9476" width="19" style="99" customWidth="1"/>
    <col min="9477" max="9477" width="12.85546875" style="99" customWidth="1"/>
    <col min="9478" max="9478" width="12.7109375" style="99" customWidth="1"/>
    <col min="9479" max="9728" width="9.140625" style="99"/>
    <col min="9729" max="9729" width="10" style="99" customWidth="1"/>
    <col min="9730" max="9730" width="66.140625" style="99" customWidth="1"/>
    <col min="9731" max="9731" width="12.85546875" style="99" customWidth="1"/>
    <col min="9732" max="9732" width="19" style="99" customWidth="1"/>
    <col min="9733" max="9733" width="12.85546875" style="99" customWidth="1"/>
    <col min="9734" max="9734" width="12.7109375" style="99" customWidth="1"/>
    <col min="9735" max="9984" width="9.140625" style="99"/>
    <col min="9985" max="9985" width="10" style="99" customWidth="1"/>
    <col min="9986" max="9986" width="66.140625" style="99" customWidth="1"/>
    <col min="9987" max="9987" width="12.85546875" style="99" customWidth="1"/>
    <col min="9988" max="9988" width="19" style="99" customWidth="1"/>
    <col min="9989" max="9989" width="12.85546875" style="99" customWidth="1"/>
    <col min="9990" max="9990" width="12.7109375" style="99" customWidth="1"/>
    <col min="9991" max="10240" width="9.140625" style="99"/>
    <col min="10241" max="10241" width="10" style="99" customWidth="1"/>
    <col min="10242" max="10242" width="66.140625" style="99" customWidth="1"/>
    <col min="10243" max="10243" width="12.85546875" style="99" customWidth="1"/>
    <col min="10244" max="10244" width="19" style="99" customWidth="1"/>
    <col min="10245" max="10245" width="12.85546875" style="99" customWidth="1"/>
    <col min="10246" max="10246" width="12.7109375" style="99" customWidth="1"/>
    <col min="10247" max="10496" width="9.140625" style="99"/>
    <col min="10497" max="10497" width="10" style="99" customWidth="1"/>
    <col min="10498" max="10498" width="66.140625" style="99" customWidth="1"/>
    <col min="10499" max="10499" width="12.85546875" style="99" customWidth="1"/>
    <col min="10500" max="10500" width="19" style="99" customWidth="1"/>
    <col min="10501" max="10501" width="12.85546875" style="99" customWidth="1"/>
    <col min="10502" max="10502" width="12.7109375" style="99" customWidth="1"/>
    <col min="10503" max="10752" width="9.140625" style="99"/>
    <col min="10753" max="10753" width="10" style="99" customWidth="1"/>
    <col min="10754" max="10754" width="66.140625" style="99" customWidth="1"/>
    <col min="10755" max="10755" width="12.85546875" style="99" customWidth="1"/>
    <col min="10756" max="10756" width="19" style="99" customWidth="1"/>
    <col min="10757" max="10757" width="12.85546875" style="99" customWidth="1"/>
    <col min="10758" max="10758" width="12.7109375" style="99" customWidth="1"/>
    <col min="10759" max="11008" width="9.140625" style="99"/>
    <col min="11009" max="11009" width="10" style="99" customWidth="1"/>
    <col min="11010" max="11010" width="66.140625" style="99" customWidth="1"/>
    <col min="11011" max="11011" width="12.85546875" style="99" customWidth="1"/>
    <col min="11012" max="11012" width="19" style="99" customWidth="1"/>
    <col min="11013" max="11013" width="12.85546875" style="99" customWidth="1"/>
    <col min="11014" max="11014" width="12.7109375" style="99" customWidth="1"/>
    <col min="11015" max="11264" width="9.140625" style="99"/>
    <col min="11265" max="11265" width="10" style="99" customWidth="1"/>
    <col min="11266" max="11266" width="66.140625" style="99" customWidth="1"/>
    <col min="11267" max="11267" width="12.85546875" style="99" customWidth="1"/>
    <col min="11268" max="11268" width="19" style="99" customWidth="1"/>
    <col min="11269" max="11269" width="12.85546875" style="99" customWidth="1"/>
    <col min="11270" max="11270" width="12.7109375" style="99" customWidth="1"/>
    <col min="11271" max="11520" width="9.140625" style="99"/>
    <col min="11521" max="11521" width="10" style="99" customWidth="1"/>
    <col min="11522" max="11522" width="66.140625" style="99" customWidth="1"/>
    <col min="11523" max="11523" width="12.85546875" style="99" customWidth="1"/>
    <col min="11524" max="11524" width="19" style="99" customWidth="1"/>
    <col min="11525" max="11525" width="12.85546875" style="99" customWidth="1"/>
    <col min="11526" max="11526" width="12.7109375" style="99" customWidth="1"/>
    <col min="11527" max="11776" width="9.140625" style="99"/>
    <col min="11777" max="11777" width="10" style="99" customWidth="1"/>
    <col min="11778" max="11778" width="66.140625" style="99" customWidth="1"/>
    <col min="11779" max="11779" width="12.85546875" style="99" customWidth="1"/>
    <col min="11780" max="11780" width="19" style="99" customWidth="1"/>
    <col min="11781" max="11781" width="12.85546875" style="99" customWidth="1"/>
    <col min="11782" max="11782" width="12.7109375" style="99" customWidth="1"/>
    <col min="11783" max="12032" width="9.140625" style="99"/>
    <col min="12033" max="12033" width="10" style="99" customWidth="1"/>
    <col min="12034" max="12034" width="66.140625" style="99" customWidth="1"/>
    <col min="12035" max="12035" width="12.85546875" style="99" customWidth="1"/>
    <col min="12036" max="12036" width="19" style="99" customWidth="1"/>
    <col min="12037" max="12037" width="12.85546875" style="99" customWidth="1"/>
    <col min="12038" max="12038" width="12.7109375" style="99" customWidth="1"/>
    <col min="12039" max="12288" width="9.140625" style="99"/>
    <col min="12289" max="12289" width="10" style="99" customWidth="1"/>
    <col min="12290" max="12290" width="66.140625" style="99" customWidth="1"/>
    <col min="12291" max="12291" width="12.85546875" style="99" customWidth="1"/>
    <col min="12292" max="12292" width="19" style="99" customWidth="1"/>
    <col min="12293" max="12293" width="12.85546875" style="99" customWidth="1"/>
    <col min="12294" max="12294" width="12.7109375" style="99" customWidth="1"/>
    <col min="12295" max="12544" width="9.140625" style="99"/>
    <col min="12545" max="12545" width="10" style="99" customWidth="1"/>
    <col min="12546" max="12546" width="66.140625" style="99" customWidth="1"/>
    <col min="12547" max="12547" width="12.85546875" style="99" customWidth="1"/>
    <col min="12548" max="12548" width="19" style="99" customWidth="1"/>
    <col min="12549" max="12549" width="12.85546875" style="99" customWidth="1"/>
    <col min="12550" max="12550" width="12.7109375" style="99" customWidth="1"/>
    <col min="12551" max="12800" width="9.140625" style="99"/>
    <col min="12801" max="12801" width="10" style="99" customWidth="1"/>
    <col min="12802" max="12802" width="66.140625" style="99" customWidth="1"/>
    <col min="12803" max="12803" width="12.85546875" style="99" customWidth="1"/>
    <col min="12804" max="12804" width="19" style="99" customWidth="1"/>
    <col min="12805" max="12805" width="12.85546875" style="99" customWidth="1"/>
    <col min="12806" max="12806" width="12.7109375" style="99" customWidth="1"/>
    <col min="12807" max="13056" width="9.140625" style="99"/>
    <col min="13057" max="13057" width="10" style="99" customWidth="1"/>
    <col min="13058" max="13058" width="66.140625" style="99" customWidth="1"/>
    <col min="13059" max="13059" width="12.85546875" style="99" customWidth="1"/>
    <col min="13060" max="13060" width="19" style="99" customWidth="1"/>
    <col min="13061" max="13061" width="12.85546875" style="99" customWidth="1"/>
    <col min="13062" max="13062" width="12.7109375" style="99" customWidth="1"/>
    <col min="13063" max="13312" width="9.140625" style="99"/>
    <col min="13313" max="13313" width="10" style="99" customWidth="1"/>
    <col min="13314" max="13314" width="66.140625" style="99" customWidth="1"/>
    <col min="13315" max="13315" width="12.85546875" style="99" customWidth="1"/>
    <col min="13316" max="13316" width="19" style="99" customWidth="1"/>
    <col min="13317" max="13317" width="12.85546875" style="99" customWidth="1"/>
    <col min="13318" max="13318" width="12.7109375" style="99" customWidth="1"/>
    <col min="13319" max="13568" width="9.140625" style="99"/>
    <col min="13569" max="13569" width="10" style="99" customWidth="1"/>
    <col min="13570" max="13570" width="66.140625" style="99" customWidth="1"/>
    <col min="13571" max="13571" width="12.85546875" style="99" customWidth="1"/>
    <col min="13572" max="13572" width="19" style="99" customWidth="1"/>
    <col min="13573" max="13573" width="12.85546875" style="99" customWidth="1"/>
    <col min="13574" max="13574" width="12.7109375" style="99" customWidth="1"/>
    <col min="13575" max="13824" width="9.140625" style="99"/>
    <col min="13825" max="13825" width="10" style="99" customWidth="1"/>
    <col min="13826" max="13826" width="66.140625" style="99" customWidth="1"/>
    <col min="13827" max="13827" width="12.85546875" style="99" customWidth="1"/>
    <col min="13828" max="13828" width="19" style="99" customWidth="1"/>
    <col min="13829" max="13829" width="12.85546875" style="99" customWidth="1"/>
    <col min="13830" max="13830" width="12.7109375" style="99" customWidth="1"/>
    <col min="13831" max="14080" width="9.140625" style="99"/>
    <col min="14081" max="14081" width="10" style="99" customWidth="1"/>
    <col min="14082" max="14082" width="66.140625" style="99" customWidth="1"/>
    <col min="14083" max="14083" width="12.85546875" style="99" customWidth="1"/>
    <col min="14084" max="14084" width="19" style="99" customWidth="1"/>
    <col min="14085" max="14085" width="12.85546875" style="99" customWidth="1"/>
    <col min="14086" max="14086" width="12.7109375" style="99" customWidth="1"/>
    <col min="14087" max="14336" width="9.140625" style="99"/>
    <col min="14337" max="14337" width="10" style="99" customWidth="1"/>
    <col min="14338" max="14338" width="66.140625" style="99" customWidth="1"/>
    <col min="14339" max="14339" width="12.85546875" style="99" customWidth="1"/>
    <col min="14340" max="14340" width="19" style="99" customWidth="1"/>
    <col min="14341" max="14341" width="12.85546875" style="99" customWidth="1"/>
    <col min="14342" max="14342" width="12.7109375" style="99" customWidth="1"/>
    <col min="14343" max="14592" width="9.140625" style="99"/>
    <col min="14593" max="14593" width="10" style="99" customWidth="1"/>
    <col min="14594" max="14594" width="66.140625" style="99" customWidth="1"/>
    <col min="14595" max="14595" width="12.85546875" style="99" customWidth="1"/>
    <col min="14596" max="14596" width="19" style="99" customWidth="1"/>
    <col min="14597" max="14597" width="12.85546875" style="99" customWidth="1"/>
    <col min="14598" max="14598" width="12.7109375" style="99" customWidth="1"/>
    <col min="14599" max="14848" width="9.140625" style="99"/>
    <col min="14849" max="14849" width="10" style="99" customWidth="1"/>
    <col min="14850" max="14850" width="66.140625" style="99" customWidth="1"/>
    <col min="14851" max="14851" width="12.85546875" style="99" customWidth="1"/>
    <col min="14852" max="14852" width="19" style="99" customWidth="1"/>
    <col min="14853" max="14853" width="12.85546875" style="99" customWidth="1"/>
    <col min="14854" max="14854" width="12.7109375" style="99" customWidth="1"/>
    <col min="14855" max="15104" width="9.140625" style="99"/>
    <col min="15105" max="15105" width="10" style="99" customWidth="1"/>
    <col min="15106" max="15106" width="66.140625" style="99" customWidth="1"/>
    <col min="15107" max="15107" width="12.85546875" style="99" customWidth="1"/>
    <col min="15108" max="15108" width="19" style="99" customWidth="1"/>
    <col min="15109" max="15109" width="12.85546875" style="99" customWidth="1"/>
    <col min="15110" max="15110" width="12.7109375" style="99" customWidth="1"/>
    <col min="15111" max="15360" width="9.140625" style="99"/>
    <col min="15361" max="15361" width="10" style="99" customWidth="1"/>
    <col min="15362" max="15362" width="66.140625" style="99" customWidth="1"/>
    <col min="15363" max="15363" width="12.85546875" style="99" customWidth="1"/>
    <col min="15364" max="15364" width="19" style="99" customWidth="1"/>
    <col min="15365" max="15365" width="12.85546875" style="99" customWidth="1"/>
    <col min="15366" max="15366" width="12.7109375" style="99" customWidth="1"/>
    <col min="15367" max="15616" width="9.140625" style="99"/>
    <col min="15617" max="15617" width="10" style="99" customWidth="1"/>
    <col min="15618" max="15618" width="66.140625" style="99" customWidth="1"/>
    <col min="15619" max="15619" width="12.85546875" style="99" customWidth="1"/>
    <col min="15620" max="15620" width="19" style="99" customWidth="1"/>
    <col min="15621" max="15621" width="12.85546875" style="99" customWidth="1"/>
    <col min="15622" max="15622" width="12.7109375" style="99" customWidth="1"/>
    <col min="15623" max="15872" width="9.140625" style="99"/>
    <col min="15873" max="15873" width="10" style="99" customWidth="1"/>
    <col min="15874" max="15874" width="66.140625" style="99" customWidth="1"/>
    <col min="15875" max="15875" width="12.85546875" style="99" customWidth="1"/>
    <col min="15876" max="15876" width="19" style="99" customWidth="1"/>
    <col min="15877" max="15877" width="12.85546875" style="99" customWidth="1"/>
    <col min="15878" max="15878" width="12.7109375" style="99" customWidth="1"/>
    <col min="15879" max="16128" width="9.140625" style="99"/>
    <col min="16129" max="16129" width="10" style="99" customWidth="1"/>
    <col min="16130" max="16130" width="66.140625" style="99" customWidth="1"/>
    <col min="16131" max="16131" width="12.85546875" style="99" customWidth="1"/>
    <col min="16132" max="16132" width="19" style="99" customWidth="1"/>
    <col min="16133" max="16133" width="12.85546875" style="99" customWidth="1"/>
    <col min="16134" max="16134" width="12.7109375" style="99" customWidth="1"/>
    <col min="16135" max="16384" width="9.140625" style="99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6" spans="1:6" s="100" customFormat="1" x14ac:dyDescent="0.2">
      <c r="C6" s="68"/>
      <c r="D6" s="69"/>
    </row>
    <row r="7" spans="1:6" x14ac:dyDescent="0.2">
      <c r="A7" s="138" t="s">
        <v>143</v>
      </c>
      <c r="B7" s="137"/>
      <c r="C7" s="137"/>
    </row>
    <row r="8" spans="1:6" x14ac:dyDescent="0.2">
      <c r="A8" s="138" t="s">
        <v>141</v>
      </c>
      <c r="B8" s="137"/>
      <c r="C8" s="137"/>
    </row>
    <row r="10" spans="1:6" ht="25.5" x14ac:dyDescent="0.2">
      <c r="A10" s="63" t="s">
        <v>80</v>
      </c>
      <c r="B10" s="111" t="s">
        <v>85</v>
      </c>
      <c r="C10" s="111" t="s">
        <v>113</v>
      </c>
      <c r="D10" s="111" t="s">
        <v>152</v>
      </c>
      <c r="E10" s="112" t="s">
        <v>114</v>
      </c>
      <c r="F10" s="111" t="s">
        <v>148</v>
      </c>
    </row>
    <row r="11" spans="1:6" x14ac:dyDescent="0.2">
      <c r="A11" s="62" t="s">
        <v>68</v>
      </c>
      <c r="B11" s="62"/>
      <c r="C11" s="61">
        <v>5087687</v>
      </c>
      <c r="D11" s="61">
        <v>432748</v>
      </c>
      <c r="E11" s="61">
        <v>8.51</v>
      </c>
      <c r="F11" s="61">
        <v>5520435</v>
      </c>
    </row>
    <row r="12" spans="1:6" x14ac:dyDescent="0.2">
      <c r="A12" s="80" t="s">
        <v>151</v>
      </c>
      <c r="B12" s="80"/>
      <c r="C12" s="81">
        <v>5087687</v>
      </c>
      <c r="D12" s="81">
        <v>432748</v>
      </c>
      <c r="E12" s="81">
        <v>8.51</v>
      </c>
      <c r="F12" s="81">
        <v>5520435</v>
      </c>
    </row>
    <row r="13" spans="1:6" x14ac:dyDescent="0.2">
      <c r="A13" s="110" t="s">
        <v>150</v>
      </c>
      <c r="B13" s="110"/>
      <c r="C13" s="109">
        <v>5087687</v>
      </c>
      <c r="D13" s="109">
        <v>432748</v>
      </c>
      <c r="E13" s="109">
        <v>8.51</v>
      </c>
      <c r="F13" s="109">
        <v>5520435</v>
      </c>
    </row>
    <row r="14" spans="1:6" x14ac:dyDescent="0.2">
      <c r="A14" s="108" t="s">
        <v>149</v>
      </c>
      <c r="B14" s="108"/>
      <c r="C14" s="107">
        <v>5087687</v>
      </c>
      <c r="D14" s="107">
        <v>432748</v>
      </c>
      <c r="E14" s="107">
        <v>8.51</v>
      </c>
      <c r="F14" s="107">
        <v>5520435</v>
      </c>
    </row>
    <row r="15" spans="1:6" x14ac:dyDescent="0.2">
      <c r="A15" s="106" t="s">
        <v>142</v>
      </c>
      <c r="B15" s="106"/>
      <c r="C15" s="105">
        <v>5087687</v>
      </c>
      <c r="D15" s="105">
        <v>432748</v>
      </c>
      <c r="E15" s="105">
        <v>8.51</v>
      </c>
      <c r="F15" s="105">
        <v>5520435</v>
      </c>
    </row>
    <row r="16" spans="1:6" x14ac:dyDescent="0.2">
      <c r="A16" s="104" t="s">
        <v>110</v>
      </c>
      <c r="B16" s="104"/>
      <c r="C16" s="103">
        <v>3685440</v>
      </c>
      <c r="D16" s="103">
        <v>371852</v>
      </c>
      <c r="E16" s="103">
        <v>10.09</v>
      </c>
      <c r="F16" s="103">
        <v>4057292</v>
      </c>
    </row>
    <row r="17" spans="1:6" x14ac:dyDescent="0.2">
      <c r="A17" s="102" t="s">
        <v>109</v>
      </c>
      <c r="B17" s="102"/>
      <c r="C17" s="101">
        <v>342440</v>
      </c>
      <c r="D17" s="101">
        <v>1852</v>
      </c>
      <c r="E17" s="101">
        <v>0.54</v>
      </c>
      <c r="F17" s="101">
        <v>344292</v>
      </c>
    </row>
    <row r="18" spans="1:6" x14ac:dyDescent="0.2">
      <c r="A18" s="58" t="s">
        <v>61</v>
      </c>
      <c r="B18" s="58"/>
      <c r="C18" s="57">
        <v>70000</v>
      </c>
      <c r="D18" s="57">
        <v>0</v>
      </c>
      <c r="E18" s="57">
        <v>0</v>
      </c>
      <c r="F18" s="57">
        <v>70000</v>
      </c>
    </row>
    <row r="19" spans="1:6" x14ac:dyDescent="0.2">
      <c r="A19" s="99" t="s">
        <v>42</v>
      </c>
      <c r="B19" s="99" t="s">
        <v>18</v>
      </c>
      <c r="C19" s="59">
        <v>69400</v>
      </c>
      <c r="D19" s="59">
        <v>0</v>
      </c>
      <c r="E19" s="59">
        <v>0</v>
      </c>
      <c r="F19" s="59">
        <v>69400</v>
      </c>
    </row>
    <row r="20" spans="1:6" x14ac:dyDescent="0.2">
      <c r="A20" s="99" t="s">
        <v>43</v>
      </c>
      <c r="B20" s="99" t="s">
        <v>44</v>
      </c>
      <c r="C20" s="59">
        <v>600</v>
      </c>
      <c r="D20" s="59">
        <v>0</v>
      </c>
      <c r="E20" s="59">
        <v>0</v>
      </c>
      <c r="F20" s="59">
        <v>600</v>
      </c>
    </row>
    <row r="21" spans="1:6" x14ac:dyDescent="0.2">
      <c r="A21" s="58" t="s">
        <v>66</v>
      </c>
      <c r="B21" s="58"/>
      <c r="C21" s="57">
        <v>13440</v>
      </c>
      <c r="D21" s="57">
        <v>352</v>
      </c>
      <c r="E21" s="57">
        <v>2.62</v>
      </c>
      <c r="F21" s="57">
        <v>13792</v>
      </c>
    </row>
    <row r="22" spans="1:6" x14ac:dyDescent="0.2">
      <c r="A22" s="99" t="s">
        <v>42</v>
      </c>
      <c r="B22" s="99" t="s">
        <v>18</v>
      </c>
      <c r="C22" s="59">
        <v>13440</v>
      </c>
      <c r="D22" s="59">
        <v>352</v>
      </c>
      <c r="E22" s="59">
        <v>2.62</v>
      </c>
      <c r="F22" s="59">
        <v>13792</v>
      </c>
    </row>
    <row r="23" spans="1:6" x14ac:dyDescent="0.2">
      <c r="A23" s="58" t="s">
        <v>60</v>
      </c>
      <c r="B23" s="58"/>
      <c r="C23" s="57">
        <v>200000</v>
      </c>
      <c r="D23" s="57">
        <v>0</v>
      </c>
      <c r="E23" s="57">
        <v>0</v>
      </c>
      <c r="F23" s="57">
        <v>200000</v>
      </c>
    </row>
    <row r="24" spans="1:6" x14ac:dyDescent="0.2">
      <c r="A24" s="99" t="s">
        <v>42</v>
      </c>
      <c r="B24" s="99" t="s">
        <v>18</v>
      </c>
      <c r="C24" s="59">
        <v>198600</v>
      </c>
      <c r="D24" s="59">
        <v>0</v>
      </c>
      <c r="E24" s="59">
        <v>0</v>
      </c>
      <c r="F24" s="59">
        <v>198600</v>
      </c>
    </row>
    <row r="25" spans="1:6" x14ac:dyDescent="0.2">
      <c r="A25" s="99" t="s">
        <v>45</v>
      </c>
      <c r="B25" s="99" t="s">
        <v>46</v>
      </c>
      <c r="C25" s="59">
        <v>1400</v>
      </c>
      <c r="D25" s="59">
        <v>0</v>
      </c>
      <c r="E25" s="59">
        <v>0</v>
      </c>
      <c r="F25" s="59">
        <v>1400</v>
      </c>
    </row>
    <row r="26" spans="1:6" x14ac:dyDescent="0.2">
      <c r="A26" s="58" t="s">
        <v>58</v>
      </c>
      <c r="B26" s="58"/>
      <c r="C26" s="57">
        <v>59000</v>
      </c>
      <c r="D26" s="57">
        <v>1500</v>
      </c>
      <c r="E26" s="57">
        <v>2.54</v>
      </c>
      <c r="F26" s="57">
        <v>60500</v>
      </c>
    </row>
    <row r="27" spans="1:6" x14ac:dyDescent="0.2">
      <c r="A27" s="99" t="s">
        <v>42</v>
      </c>
      <c r="B27" s="99" t="s">
        <v>18</v>
      </c>
      <c r="C27" s="59">
        <v>3600</v>
      </c>
      <c r="D27" s="59">
        <v>0</v>
      </c>
      <c r="E27" s="59">
        <v>0</v>
      </c>
      <c r="F27" s="59">
        <v>3600</v>
      </c>
    </row>
    <row r="28" spans="1:6" x14ac:dyDescent="0.2">
      <c r="A28" s="99" t="s">
        <v>43</v>
      </c>
      <c r="B28" s="99" t="s">
        <v>44</v>
      </c>
      <c r="C28" s="59">
        <v>50000</v>
      </c>
      <c r="D28" s="59">
        <v>1500</v>
      </c>
      <c r="E28" s="59">
        <v>3</v>
      </c>
      <c r="F28" s="59">
        <v>51500</v>
      </c>
    </row>
    <row r="29" spans="1:6" x14ac:dyDescent="0.2">
      <c r="A29" s="99" t="s">
        <v>90</v>
      </c>
      <c r="B29" s="99" t="s">
        <v>89</v>
      </c>
      <c r="C29" s="59">
        <v>5400</v>
      </c>
      <c r="D29" s="59">
        <v>0</v>
      </c>
      <c r="E29" s="59">
        <v>0</v>
      </c>
      <c r="F29" s="59">
        <v>5400</v>
      </c>
    </row>
    <row r="30" spans="1:6" x14ac:dyDescent="0.2">
      <c r="A30" s="102" t="s">
        <v>108</v>
      </c>
      <c r="B30" s="102"/>
      <c r="C30" s="101">
        <v>3271000</v>
      </c>
      <c r="D30" s="101">
        <v>370000</v>
      </c>
      <c r="E30" s="101">
        <v>11.31</v>
      </c>
      <c r="F30" s="101">
        <v>3641000</v>
      </c>
    </row>
    <row r="31" spans="1:6" x14ac:dyDescent="0.2">
      <c r="A31" s="58" t="s">
        <v>58</v>
      </c>
      <c r="B31" s="58"/>
      <c r="C31" s="57">
        <v>3271000</v>
      </c>
      <c r="D31" s="57">
        <v>370000</v>
      </c>
      <c r="E31" s="57">
        <v>11.31</v>
      </c>
      <c r="F31" s="57">
        <v>3641000</v>
      </c>
    </row>
    <row r="32" spans="1:6" x14ac:dyDescent="0.2">
      <c r="A32" s="99" t="s">
        <v>47</v>
      </c>
      <c r="B32" s="99" t="s">
        <v>12</v>
      </c>
      <c r="C32" s="59">
        <v>3185100</v>
      </c>
      <c r="D32" s="59">
        <v>366000</v>
      </c>
      <c r="E32" s="59">
        <v>11.49</v>
      </c>
      <c r="F32" s="59">
        <v>3551100</v>
      </c>
    </row>
    <row r="33" spans="1:6" x14ac:dyDescent="0.2">
      <c r="A33" s="99" t="s">
        <v>42</v>
      </c>
      <c r="B33" s="99" t="s">
        <v>18</v>
      </c>
      <c r="C33" s="59">
        <v>83900</v>
      </c>
      <c r="D33" s="59">
        <v>4000</v>
      </c>
      <c r="E33" s="59">
        <v>4.7699999999999996</v>
      </c>
      <c r="F33" s="59">
        <v>87900</v>
      </c>
    </row>
    <row r="34" spans="1:6" x14ac:dyDescent="0.2">
      <c r="A34" s="99" t="s">
        <v>45</v>
      </c>
      <c r="B34" s="99" t="s">
        <v>46</v>
      </c>
      <c r="C34" s="59">
        <v>2000</v>
      </c>
      <c r="D34" s="59">
        <v>0</v>
      </c>
      <c r="E34" s="59">
        <v>0</v>
      </c>
      <c r="F34" s="59">
        <v>2000</v>
      </c>
    </row>
    <row r="35" spans="1:6" x14ac:dyDescent="0.2">
      <c r="A35" s="102" t="s">
        <v>107</v>
      </c>
      <c r="B35" s="102"/>
      <c r="C35" s="101">
        <v>72000</v>
      </c>
      <c r="D35" s="101">
        <v>0</v>
      </c>
      <c r="E35" s="101">
        <v>0</v>
      </c>
      <c r="F35" s="101">
        <v>72000</v>
      </c>
    </row>
    <row r="36" spans="1:6" x14ac:dyDescent="0.2">
      <c r="A36" s="58" t="s">
        <v>61</v>
      </c>
      <c r="B36" s="58"/>
      <c r="C36" s="57">
        <v>27000</v>
      </c>
      <c r="D36" s="57">
        <v>0</v>
      </c>
      <c r="E36" s="57">
        <v>0</v>
      </c>
      <c r="F36" s="57">
        <v>27000</v>
      </c>
    </row>
    <row r="37" spans="1:6" x14ac:dyDescent="0.2">
      <c r="A37" s="99" t="s">
        <v>49</v>
      </c>
      <c r="B37" s="99" t="s">
        <v>50</v>
      </c>
      <c r="C37" s="59">
        <v>930</v>
      </c>
      <c r="D37" s="59">
        <v>0</v>
      </c>
      <c r="E37" s="59">
        <v>0</v>
      </c>
      <c r="F37" s="59">
        <v>930</v>
      </c>
    </row>
    <row r="38" spans="1:6" x14ac:dyDescent="0.2">
      <c r="A38" s="99" t="s">
        <v>51</v>
      </c>
      <c r="B38" s="99" t="s">
        <v>22</v>
      </c>
      <c r="C38" s="59">
        <v>26070</v>
      </c>
      <c r="D38" s="59">
        <v>0</v>
      </c>
      <c r="E38" s="59">
        <v>0</v>
      </c>
      <c r="F38" s="59">
        <v>26070</v>
      </c>
    </row>
    <row r="39" spans="1:6" x14ac:dyDescent="0.2">
      <c r="A39" s="58" t="s">
        <v>58</v>
      </c>
      <c r="B39" s="58"/>
      <c r="C39" s="57">
        <v>44000</v>
      </c>
      <c r="D39" s="57">
        <v>0</v>
      </c>
      <c r="E39" s="57">
        <v>0</v>
      </c>
      <c r="F39" s="57">
        <v>44000</v>
      </c>
    </row>
    <row r="40" spans="1:6" x14ac:dyDescent="0.2">
      <c r="A40" s="99" t="s">
        <v>51</v>
      </c>
      <c r="B40" s="99" t="s">
        <v>22</v>
      </c>
      <c r="C40" s="59">
        <v>44000</v>
      </c>
      <c r="D40" s="59">
        <v>0</v>
      </c>
      <c r="E40" s="59">
        <v>0</v>
      </c>
      <c r="F40" s="59">
        <v>44000</v>
      </c>
    </row>
    <row r="41" spans="1:6" x14ac:dyDescent="0.2">
      <c r="A41" s="58" t="s">
        <v>63</v>
      </c>
      <c r="B41" s="58"/>
      <c r="C41" s="57">
        <v>1000</v>
      </c>
      <c r="D41" s="57">
        <v>0</v>
      </c>
      <c r="E41" s="57">
        <v>0</v>
      </c>
      <c r="F41" s="57">
        <v>1000</v>
      </c>
    </row>
    <row r="42" spans="1:6" x14ac:dyDescent="0.2">
      <c r="A42" s="99" t="s">
        <v>51</v>
      </c>
      <c r="B42" s="99" t="s">
        <v>22</v>
      </c>
      <c r="C42" s="59">
        <v>1000</v>
      </c>
      <c r="D42" s="59">
        <v>0</v>
      </c>
      <c r="E42" s="59">
        <v>0</v>
      </c>
      <c r="F42" s="59">
        <v>1000</v>
      </c>
    </row>
    <row r="43" spans="1:6" x14ac:dyDescent="0.2">
      <c r="A43" s="104" t="s">
        <v>106</v>
      </c>
      <c r="B43" s="104"/>
      <c r="C43" s="103">
        <v>1402247</v>
      </c>
      <c r="D43" s="103">
        <v>60896</v>
      </c>
      <c r="E43" s="103">
        <v>4.34</v>
      </c>
      <c r="F43" s="103">
        <v>1463143</v>
      </c>
    </row>
    <row r="44" spans="1:6" x14ac:dyDescent="0.2">
      <c r="A44" s="102" t="s">
        <v>105</v>
      </c>
      <c r="B44" s="102"/>
      <c r="C44" s="101">
        <v>57380</v>
      </c>
      <c r="D44" s="101">
        <v>209</v>
      </c>
      <c r="E44" s="101">
        <v>0.36</v>
      </c>
      <c r="F44" s="101">
        <v>57589</v>
      </c>
    </row>
    <row r="45" spans="1:6" x14ac:dyDescent="0.2">
      <c r="A45" s="58" t="s">
        <v>61</v>
      </c>
      <c r="B45" s="58"/>
      <c r="C45" s="57">
        <v>11500</v>
      </c>
      <c r="D45" s="57">
        <v>0</v>
      </c>
      <c r="E45" s="57">
        <v>0</v>
      </c>
      <c r="F45" s="57">
        <v>11500</v>
      </c>
    </row>
    <row r="46" spans="1:6" x14ac:dyDescent="0.2">
      <c r="A46" s="99" t="s">
        <v>47</v>
      </c>
      <c r="B46" s="99" t="s">
        <v>12</v>
      </c>
      <c r="C46" s="59">
        <v>10380</v>
      </c>
      <c r="D46" s="59">
        <v>0</v>
      </c>
      <c r="E46" s="59">
        <v>0</v>
      </c>
      <c r="F46" s="59">
        <v>10380</v>
      </c>
    </row>
    <row r="47" spans="1:6" x14ac:dyDescent="0.2">
      <c r="A47" s="99" t="s">
        <v>42</v>
      </c>
      <c r="B47" s="99" t="s">
        <v>18</v>
      </c>
      <c r="C47" s="59">
        <v>1120</v>
      </c>
      <c r="D47" s="59">
        <v>0</v>
      </c>
      <c r="E47" s="59">
        <v>0</v>
      </c>
      <c r="F47" s="59">
        <v>1120</v>
      </c>
    </row>
    <row r="48" spans="1:6" x14ac:dyDescent="0.2">
      <c r="A48" s="58" t="s">
        <v>58</v>
      </c>
      <c r="B48" s="58"/>
      <c r="C48" s="57">
        <v>22000</v>
      </c>
      <c r="D48" s="57">
        <v>923</v>
      </c>
      <c r="E48" s="57">
        <v>4.2</v>
      </c>
      <c r="F48" s="57">
        <v>22923</v>
      </c>
    </row>
    <row r="49" spans="1:6" x14ac:dyDescent="0.2">
      <c r="A49" s="99" t="s">
        <v>47</v>
      </c>
      <c r="B49" s="99" t="s">
        <v>12</v>
      </c>
      <c r="C49" s="59">
        <v>266</v>
      </c>
      <c r="D49" s="59">
        <v>0</v>
      </c>
      <c r="E49" s="59">
        <v>0</v>
      </c>
      <c r="F49" s="59">
        <v>266</v>
      </c>
    </row>
    <row r="50" spans="1:6" x14ac:dyDescent="0.2">
      <c r="A50" s="99" t="s">
        <v>42</v>
      </c>
      <c r="B50" s="99" t="s">
        <v>18</v>
      </c>
      <c r="C50" s="59">
        <v>17534</v>
      </c>
      <c r="D50" s="59">
        <v>923</v>
      </c>
      <c r="E50" s="59">
        <v>5.26</v>
      </c>
      <c r="F50" s="59">
        <v>18457</v>
      </c>
    </row>
    <row r="51" spans="1:6" x14ac:dyDescent="0.2">
      <c r="A51" s="99" t="s">
        <v>52</v>
      </c>
      <c r="B51" s="99" t="s">
        <v>53</v>
      </c>
      <c r="C51" s="59">
        <v>2200</v>
      </c>
      <c r="D51" s="59">
        <v>0</v>
      </c>
      <c r="E51" s="59">
        <v>0</v>
      </c>
      <c r="F51" s="59">
        <v>2200</v>
      </c>
    </row>
    <row r="52" spans="1:6" x14ac:dyDescent="0.2">
      <c r="A52" s="99" t="s">
        <v>51</v>
      </c>
      <c r="B52" s="99" t="s">
        <v>22</v>
      </c>
      <c r="C52" s="59">
        <v>2000</v>
      </c>
      <c r="D52" s="59">
        <v>0</v>
      </c>
      <c r="E52" s="59">
        <v>0</v>
      </c>
      <c r="F52" s="59">
        <v>2000</v>
      </c>
    </row>
    <row r="53" spans="1:6" x14ac:dyDescent="0.2">
      <c r="A53" s="58" t="s">
        <v>63</v>
      </c>
      <c r="B53" s="58"/>
      <c r="C53" s="57">
        <v>23880</v>
      </c>
      <c r="D53" s="57">
        <v>-714</v>
      </c>
      <c r="E53" s="57">
        <v>-2.99</v>
      </c>
      <c r="F53" s="57">
        <v>23166</v>
      </c>
    </row>
    <row r="54" spans="1:6" x14ac:dyDescent="0.2">
      <c r="A54" s="99" t="s">
        <v>47</v>
      </c>
      <c r="B54" s="99" t="s">
        <v>12</v>
      </c>
      <c r="C54" s="59">
        <v>500</v>
      </c>
      <c r="D54" s="59">
        <v>0</v>
      </c>
      <c r="E54" s="59">
        <v>0</v>
      </c>
      <c r="F54" s="59">
        <v>500</v>
      </c>
    </row>
    <row r="55" spans="1:6" x14ac:dyDescent="0.2">
      <c r="A55" s="99" t="s">
        <v>42</v>
      </c>
      <c r="B55" s="99" t="s">
        <v>18</v>
      </c>
      <c r="C55" s="59">
        <v>21380</v>
      </c>
      <c r="D55" s="59">
        <v>-1000</v>
      </c>
      <c r="E55" s="59">
        <v>-4.68</v>
      </c>
      <c r="F55" s="59">
        <v>20380</v>
      </c>
    </row>
    <row r="56" spans="1:6" x14ac:dyDescent="0.2">
      <c r="A56" s="99" t="s">
        <v>51</v>
      </c>
      <c r="B56" s="99" t="s">
        <v>22</v>
      </c>
      <c r="C56" s="59">
        <v>2000</v>
      </c>
      <c r="D56" s="59">
        <v>286</v>
      </c>
      <c r="E56" s="59">
        <v>14.3</v>
      </c>
      <c r="F56" s="59">
        <v>2286</v>
      </c>
    </row>
    <row r="57" spans="1:6" x14ac:dyDescent="0.2">
      <c r="A57" s="102" t="s">
        <v>104</v>
      </c>
      <c r="B57" s="102"/>
      <c r="C57" s="101">
        <v>975123</v>
      </c>
      <c r="D57" s="101">
        <v>37806</v>
      </c>
      <c r="E57" s="101">
        <v>3.88</v>
      </c>
      <c r="F57" s="101">
        <v>1012929</v>
      </c>
    </row>
    <row r="58" spans="1:6" x14ac:dyDescent="0.2">
      <c r="A58" s="58" t="s">
        <v>61</v>
      </c>
      <c r="B58" s="58"/>
      <c r="C58" s="57">
        <v>465123</v>
      </c>
      <c r="D58" s="57">
        <v>4000</v>
      </c>
      <c r="E58" s="57">
        <v>0.86</v>
      </c>
      <c r="F58" s="57">
        <v>469123</v>
      </c>
    </row>
    <row r="59" spans="1:6" x14ac:dyDescent="0.2">
      <c r="A59" s="99" t="s">
        <v>47</v>
      </c>
      <c r="B59" s="99" t="s">
        <v>12</v>
      </c>
      <c r="C59" s="59">
        <v>431000</v>
      </c>
      <c r="D59" s="59">
        <v>18000</v>
      </c>
      <c r="E59" s="59">
        <v>4.18</v>
      </c>
      <c r="F59" s="59">
        <v>449000</v>
      </c>
    </row>
    <row r="60" spans="1:6" x14ac:dyDescent="0.2">
      <c r="A60" s="99" t="s">
        <v>42</v>
      </c>
      <c r="B60" s="99" t="s">
        <v>18</v>
      </c>
      <c r="C60" s="59">
        <v>34123</v>
      </c>
      <c r="D60" s="59">
        <v>-14000</v>
      </c>
      <c r="E60" s="59">
        <v>-41.03</v>
      </c>
      <c r="F60" s="59">
        <v>20123</v>
      </c>
    </row>
    <row r="61" spans="1:6" x14ac:dyDescent="0.2">
      <c r="A61" s="58" t="s">
        <v>64</v>
      </c>
      <c r="B61" s="58"/>
      <c r="C61" s="57">
        <v>200000</v>
      </c>
      <c r="D61" s="57">
        <v>33806</v>
      </c>
      <c r="E61" s="57">
        <v>16.899999999999999</v>
      </c>
      <c r="F61" s="57">
        <v>233806</v>
      </c>
    </row>
    <row r="62" spans="1:6" x14ac:dyDescent="0.2">
      <c r="A62" s="99" t="s">
        <v>42</v>
      </c>
      <c r="B62" s="99" t="s">
        <v>18</v>
      </c>
      <c r="C62" s="59">
        <v>176000</v>
      </c>
      <c r="D62" s="59">
        <v>15000</v>
      </c>
      <c r="E62" s="59">
        <v>8.52</v>
      </c>
      <c r="F62" s="59">
        <v>191000</v>
      </c>
    </row>
    <row r="63" spans="1:6" x14ac:dyDescent="0.2">
      <c r="A63" s="99" t="s">
        <v>51</v>
      </c>
      <c r="B63" s="99" t="s">
        <v>22</v>
      </c>
      <c r="C63" s="59">
        <v>24000</v>
      </c>
      <c r="D63" s="59">
        <v>18806</v>
      </c>
      <c r="E63" s="59">
        <v>78.36</v>
      </c>
      <c r="F63" s="59">
        <v>42806</v>
      </c>
    </row>
    <row r="64" spans="1:6" x14ac:dyDescent="0.2">
      <c r="A64" s="58" t="s">
        <v>58</v>
      </c>
      <c r="B64" s="58"/>
      <c r="C64" s="57">
        <v>310000</v>
      </c>
      <c r="D64" s="57">
        <v>0</v>
      </c>
      <c r="E64" s="57">
        <v>0</v>
      </c>
      <c r="F64" s="57">
        <v>310000</v>
      </c>
    </row>
    <row r="65" spans="1:6" x14ac:dyDescent="0.2">
      <c r="A65" s="99" t="s">
        <v>42</v>
      </c>
      <c r="B65" s="99" t="s">
        <v>18</v>
      </c>
      <c r="C65" s="59">
        <v>310000</v>
      </c>
      <c r="D65" s="59">
        <v>0</v>
      </c>
      <c r="E65" s="59">
        <v>0</v>
      </c>
      <c r="F65" s="59">
        <v>310000</v>
      </c>
    </row>
    <row r="66" spans="1:6" x14ac:dyDescent="0.2">
      <c r="A66" s="102" t="s">
        <v>103</v>
      </c>
      <c r="B66" s="102"/>
      <c r="C66" s="101">
        <v>43495</v>
      </c>
      <c r="D66" s="101">
        <v>-4000</v>
      </c>
      <c r="E66" s="101">
        <v>-9.1999999999999993</v>
      </c>
      <c r="F66" s="101">
        <v>39495</v>
      </c>
    </row>
    <row r="67" spans="1:6" x14ac:dyDescent="0.2">
      <c r="A67" s="58" t="s">
        <v>61</v>
      </c>
      <c r="B67" s="58"/>
      <c r="C67" s="57">
        <v>16377</v>
      </c>
      <c r="D67" s="57">
        <v>-4000</v>
      </c>
      <c r="E67" s="57">
        <v>-24.42</v>
      </c>
      <c r="F67" s="57">
        <v>12377</v>
      </c>
    </row>
    <row r="68" spans="1:6" x14ac:dyDescent="0.2">
      <c r="A68" s="99" t="s">
        <v>42</v>
      </c>
      <c r="B68" s="99" t="s">
        <v>18</v>
      </c>
      <c r="C68" s="59">
        <v>5854</v>
      </c>
      <c r="D68" s="59">
        <v>0</v>
      </c>
      <c r="E68" s="59">
        <v>0</v>
      </c>
      <c r="F68" s="59">
        <v>5854</v>
      </c>
    </row>
    <row r="69" spans="1:6" x14ac:dyDescent="0.2">
      <c r="A69" s="99" t="s">
        <v>43</v>
      </c>
      <c r="B69" s="99" t="s">
        <v>44</v>
      </c>
      <c r="C69" s="59">
        <v>10523</v>
      </c>
      <c r="D69" s="59">
        <v>-4000</v>
      </c>
      <c r="E69" s="59">
        <v>-38.01</v>
      </c>
      <c r="F69" s="59">
        <v>6523</v>
      </c>
    </row>
    <row r="70" spans="1:6" x14ac:dyDescent="0.2">
      <c r="A70" s="58" t="s">
        <v>64</v>
      </c>
      <c r="B70" s="58"/>
      <c r="C70" s="57">
        <v>22000</v>
      </c>
      <c r="D70" s="57">
        <v>0</v>
      </c>
      <c r="E70" s="57">
        <v>0</v>
      </c>
      <c r="F70" s="57">
        <v>22000</v>
      </c>
    </row>
    <row r="71" spans="1:6" x14ac:dyDescent="0.2">
      <c r="A71" s="99" t="s">
        <v>42</v>
      </c>
      <c r="B71" s="99" t="s">
        <v>18</v>
      </c>
      <c r="C71" s="59">
        <v>21200</v>
      </c>
      <c r="D71" s="59">
        <v>0</v>
      </c>
      <c r="E71" s="59">
        <v>0</v>
      </c>
      <c r="F71" s="59">
        <v>21200</v>
      </c>
    </row>
    <row r="72" spans="1:6" x14ac:dyDescent="0.2">
      <c r="A72" s="99" t="s">
        <v>51</v>
      </c>
      <c r="B72" s="99" t="s">
        <v>22</v>
      </c>
      <c r="C72" s="59">
        <v>800</v>
      </c>
      <c r="D72" s="59">
        <v>0</v>
      </c>
      <c r="E72" s="59">
        <v>0</v>
      </c>
      <c r="F72" s="59">
        <v>800</v>
      </c>
    </row>
    <row r="73" spans="1:6" x14ac:dyDescent="0.2">
      <c r="A73" s="58" t="s">
        <v>58</v>
      </c>
      <c r="B73" s="58"/>
      <c r="C73" s="57">
        <v>1550</v>
      </c>
      <c r="D73" s="57">
        <v>0</v>
      </c>
      <c r="E73" s="57">
        <v>0</v>
      </c>
      <c r="F73" s="57">
        <v>1550</v>
      </c>
    </row>
    <row r="74" spans="1:6" x14ac:dyDescent="0.2">
      <c r="A74" s="99" t="s">
        <v>47</v>
      </c>
      <c r="B74" s="99" t="s">
        <v>12</v>
      </c>
      <c r="C74" s="59">
        <v>950</v>
      </c>
      <c r="D74" s="59">
        <v>0</v>
      </c>
      <c r="E74" s="59">
        <v>0</v>
      </c>
      <c r="F74" s="59">
        <v>950</v>
      </c>
    </row>
    <row r="75" spans="1:6" x14ac:dyDescent="0.2">
      <c r="A75" s="99" t="s">
        <v>43</v>
      </c>
      <c r="B75" s="99" t="s">
        <v>44</v>
      </c>
      <c r="C75" s="59">
        <v>600</v>
      </c>
      <c r="D75" s="59">
        <v>0</v>
      </c>
      <c r="E75" s="59">
        <v>0</v>
      </c>
      <c r="F75" s="59">
        <v>600</v>
      </c>
    </row>
    <row r="76" spans="1:6" x14ac:dyDescent="0.2">
      <c r="A76" s="58" t="s">
        <v>63</v>
      </c>
      <c r="B76" s="58"/>
      <c r="C76" s="57">
        <v>2000</v>
      </c>
      <c r="D76" s="57">
        <v>0</v>
      </c>
      <c r="E76" s="57">
        <v>0</v>
      </c>
      <c r="F76" s="57">
        <v>2000</v>
      </c>
    </row>
    <row r="77" spans="1:6" x14ac:dyDescent="0.2">
      <c r="A77" s="99" t="s">
        <v>42</v>
      </c>
      <c r="B77" s="99" t="s">
        <v>18</v>
      </c>
      <c r="C77" s="59">
        <v>600</v>
      </c>
      <c r="D77" s="59">
        <v>0</v>
      </c>
      <c r="E77" s="59">
        <v>0</v>
      </c>
      <c r="F77" s="59">
        <v>600</v>
      </c>
    </row>
    <row r="78" spans="1:6" x14ac:dyDescent="0.2">
      <c r="A78" s="99" t="s">
        <v>43</v>
      </c>
      <c r="B78" s="99" t="s">
        <v>44</v>
      </c>
      <c r="C78" s="59">
        <v>600</v>
      </c>
      <c r="D78" s="59">
        <v>0</v>
      </c>
      <c r="E78" s="59">
        <v>0</v>
      </c>
      <c r="F78" s="59">
        <v>600</v>
      </c>
    </row>
    <row r="79" spans="1:6" x14ac:dyDescent="0.2">
      <c r="A79" s="99" t="s">
        <v>51</v>
      </c>
      <c r="B79" s="99" t="s">
        <v>22</v>
      </c>
      <c r="C79" s="59">
        <v>800</v>
      </c>
      <c r="D79" s="59">
        <v>0</v>
      </c>
      <c r="E79" s="59">
        <v>0</v>
      </c>
      <c r="F79" s="59">
        <v>800</v>
      </c>
    </row>
    <row r="80" spans="1:6" x14ac:dyDescent="0.2">
      <c r="A80" s="58" t="s">
        <v>67</v>
      </c>
      <c r="B80" s="58"/>
      <c r="C80" s="57">
        <v>1568</v>
      </c>
      <c r="D80" s="57">
        <v>0</v>
      </c>
      <c r="E80" s="57">
        <v>0</v>
      </c>
      <c r="F80" s="57">
        <v>1568</v>
      </c>
    </row>
    <row r="81" spans="1:6" x14ac:dyDescent="0.2">
      <c r="A81" s="99" t="s">
        <v>42</v>
      </c>
      <c r="B81" s="99" t="s">
        <v>18</v>
      </c>
      <c r="C81" s="59">
        <v>1568</v>
      </c>
      <c r="D81" s="59">
        <v>0</v>
      </c>
      <c r="E81" s="59">
        <v>0</v>
      </c>
      <c r="F81" s="59">
        <v>1568</v>
      </c>
    </row>
    <row r="82" spans="1:6" x14ac:dyDescent="0.2">
      <c r="A82" s="102" t="s">
        <v>102</v>
      </c>
      <c r="B82" s="102"/>
      <c r="C82" s="101">
        <v>18249</v>
      </c>
      <c r="D82" s="101">
        <v>0</v>
      </c>
      <c r="E82" s="101">
        <v>0</v>
      </c>
      <c r="F82" s="101">
        <v>18249</v>
      </c>
    </row>
    <row r="83" spans="1:6" x14ac:dyDescent="0.2">
      <c r="A83" s="58" t="s">
        <v>58</v>
      </c>
      <c r="B83" s="58"/>
      <c r="C83" s="57">
        <v>18249</v>
      </c>
      <c r="D83" s="57">
        <v>0</v>
      </c>
      <c r="E83" s="57">
        <v>0</v>
      </c>
      <c r="F83" s="57">
        <v>18249</v>
      </c>
    </row>
    <row r="84" spans="1:6" x14ac:dyDescent="0.2">
      <c r="A84" s="99" t="s">
        <v>42</v>
      </c>
      <c r="B84" s="99" t="s">
        <v>18</v>
      </c>
      <c r="C84" s="59">
        <v>18249</v>
      </c>
      <c r="D84" s="59">
        <v>0</v>
      </c>
      <c r="E84" s="59">
        <v>0</v>
      </c>
      <c r="F84" s="59">
        <v>18249</v>
      </c>
    </row>
    <row r="85" spans="1:6" x14ac:dyDescent="0.2">
      <c r="A85" s="102" t="s">
        <v>101</v>
      </c>
      <c r="B85" s="102"/>
      <c r="C85" s="101">
        <v>18000</v>
      </c>
      <c r="D85" s="101">
        <v>10000</v>
      </c>
      <c r="E85" s="101">
        <v>55.56</v>
      </c>
      <c r="F85" s="101">
        <v>28000</v>
      </c>
    </row>
    <row r="86" spans="1:6" x14ac:dyDescent="0.2">
      <c r="A86" s="58" t="s">
        <v>59</v>
      </c>
      <c r="B86" s="58"/>
      <c r="C86" s="57">
        <v>18000</v>
      </c>
      <c r="D86" s="57">
        <v>10000</v>
      </c>
      <c r="E86" s="57">
        <v>55.56</v>
      </c>
      <c r="F86" s="57">
        <v>28000</v>
      </c>
    </row>
    <row r="87" spans="1:6" x14ac:dyDescent="0.2">
      <c r="A87" s="99" t="s">
        <v>42</v>
      </c>
      <c r="B87" s="99" t="s">
        <v>18</v>
      </c>
      <c r="C87" s="59">
        <v>18000</v>
      </c>
      <c r="D87" s="59">
        <v>10000</v>
      </c>
      <c r="E87" s="59">
        <v>55.56</v>
      </c>
      <c r="F87" s="59">
        <v>28000</v>
      </c>
    </row>
    <row r="88" spans="1:6" x14ac:dyDescent="0.2">
      <c r="A88" s="102" t="s">
        <v>100</v>
      </c>
      <c r="B88" s="102"/>
      <c r="C88" s="101">
        <v>100000</v>
      </c>
      <c r="D88" s="101">
        <v>6400</v>
      </c>
      <c r="E88" s="101">
        <v>6.4</v>
      </c>
      <c r="F88" s="101">
        <v>106400</v>
      </c>
    </row>
    <row r="89" spans="1:6" x14ac:dyDescent="0.2">
      <c r="A89" s="58" t="s">
        <v>61</v>
      </c>
      <c r="B89" s="58"/>
      <c r="C89" s="57">
        <v>100000</v>
      </c>
      <c r="D89" s="57">
        <v>6400</v>
      </c>
      <c r="E89" s="57">
        <v>6.4</v>
      </c>
      <c r="F89" s="57">
        <v>106400</v>
      </c>
    </row>
    <row r="90" spans="1:6" x14ac:dyDescent="0.2">
      <c r="A90" s="99" t="s">
        <v>47</v>
      </c>
      <c r="B90" s="99" t="s">
        <v>12</v>
      </c>
      <c r="C90" s="59">
        <v>92950</v>
      </c>
      <c r="D90" s="59">
        <v>6400</v>
      </c>
      <c r="E90" s="59">
        <v>6.89</v>
      </c>
      <c r="F90" s="59">
        <v>99350</v>
      </c>
    </row>
    <row r="91" spans="1:6" x14ac:dyDescent="0.2">
      <c r="A91" s="99" t="s">
        <v>42</v>
      </c>
      <c r="B91" s="99" t="s">
        <v>18</v>
      </c>
      <c r="C91" s="59">
        <v>7050</v>
      </c>
      <c r="D91" s="59">
        <v>0</v>
      </c>
      <c r="E91" s="59">
        <v>0</v>
      </c>
      <c r="F91" s="59">
        <v>7050</v>
      </c>
    </row>
    <row r="92" spans="1:6" x14ac:dyDescent="0.2">
      <c r="A92" s="102" t="s">
        <v>99</v>
      </c>
      <c r="B92" s="102"/>
      <c r="C92" s="101">
        <v>190000</v>
      </c>
      <c r="D92" s="101">
        <v>10481</v>
      </c>
      <c r="E92" s="101">
        <v>5.52</v>
      </c>
      <c r="F92" s="101">
        <v>200481</v>
      </c>
    </row>
    <row r="93" spans="1:6" x14ac:dyDescent="0.2">
      <c r="A93" s="58" t="s">
        <v>61</v>
      </c>
      <c r="B93" s="58"/>
      <c r="C93" s="57">
        <v>130000</v>
      </c>
      <c r="D93" s="57">
        <v>-21400</v>
      </c>
      <c r="E93" s="57">
        <v>-16.46</v>
      </c>
      <c r="F93" s="57">
        <v>108600</v>
      </c>
    </row>
    <row r="94" spans="1:6" x14ac:dyDescent="0.2">
      <c r="A94" s="99" t="s">
        <v>47</v>
      </c>
      <c r="B94" s="99" t="s">
        <v>12</v>
      </c>
      <c r="C94" s="59">
        <v>127150</v>
      </c>
      <c r="D94" s="59">
        <v>-25600</v>
      </c>
      <c r="E94" s="59">
        <v>-20.13</v>
      </c>
      <c r="F94" s="59">
        <v>101550</v>
      </c>
    </row>
    <row r="95" spans="1:6" x14ac:dyDescent="0.2">
      <c r="A95" s="99" t="s">
        <v>42</v>
      </c>
      <c r="B95" s="99" t="s">
        <v>18</v>
      </c>
      <c r="C95" s="59">
        <v>2850</v>
      </c>
      <c r="D95" s="59">
        <v>4200</v>
      </c>
      <c r="E95" s="59">
        <v>147.37</v>
      </c>
      <c r="F95" s="59">
        <v>7050</v>
      </c>
    </row>
    <row r="96" spans="1:6" x14ac:dyDescent="0.2">
      <c r="A96" s="58" t="s">
        <v>59</v>
      </c>
      <c r="B96" s="58"/>
      <c r="C96" s="57">
        <v>60000</v>
      </c>
      <c r="D96" s="57">
        <v>31881</v>
      </c>
      <c r="E96" s="57">
        <v>53.14</v>
      </c>
      <c r="F96" s="57">
        <v>91881</v>
      </c>
    </row>
    <row r="97" spans="1:6" x14ac:dyDescent="0.2">
      <c r="A97" s="99" t="s">
        <v>47</v>
      </c>
      <c r="B97" s="99" t="s">
        <v>12</v>
      </c>
      <c r="C97" s="59">
        <v>57000</v>
      </c>
      <c r="D97" s="59">
        <v>31881</v>
      </c>
      <c r="E97" s="59">
        <v>55.93</v>
      </c>
      <c r="F97" s="59">
        <v>88881</v>
      </c>
    </row>
    <row r="98" spans="1:6" x14ac:dyDescent="0.2">
      <c r="A98" s="99" t="s">
        <v>42</v>
      </c>
      <c r="B98" s="99" t="s">
        <v>18</v>
      </c>
      <c r="C98" s="59">
        <v>3000</v>
      </c>
      <c r="D98" s="59">
        <v>0</v>
      </c>
      <c r="E98" s="59">
        <v>0</v>
      </c>
      <c r="F98" s="59">
        <v>3000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scale="95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288-442C-4787-882D-103BB9723E24}">
  <sheetPr>
    <pageSetUpPr fitToPage="1"/>
  </sheetPr>
  <dimension ref="A1:F29"/>
  <sheetViews>
    <sheetView topLeftCell="A4" workbookViewId="0">
      <selection activeCell="A7" sqref="A7:C8"/>
    </sheetView>
  </sheetViews>
  <sheetFormatPr defaultRowHeight="12.75" x14ac:dyDescent="0.2"/>
  <cols>
    <col min="1" max="1" width="10" style="113" customWidth="1"/>
    <col min="2" max="2" width="30.28515625" style="113" customWidth="1"/>
    <col min="3" max="3" width="12.85546875" style="113" customWidth="1"/>
    <col min="4" max="4" width="19" style="113" customWidth="1"/>
    <col min="5" max="5" width="0.28515625" style="113" hidden="1" customWidth="1"/>
    <col min="6" max="6" width="15.7109375" style="113" customWidth="1"/>
    <col min="7" max="256" width="9.140625" style="113"/>
    <col min="257" max="257" width="10" style="113" customWidth="1"/>
    <col min="258" max="258" width="30.28515625" style="113" customWidth="1"/>
    <col min="259" max="259" width="12.85546875" style="113" customWidth="1"/>
    <col min="260" max="260" width="19" style="113" customWidth="1"/>
    <col min="261" max="261" width="12.85546875" style="113" customWidth="1"/>
    <col min="262" max="262" width="12.7109375" style="113" customWidth="1"/>
    <col min="263" max="512" width="9.140625" style="113"/>
    <col min="513" max="513" width="10" style="113" customWidth="1"/>
    <col min="514" max="514" width="30.28515625" style="113" customWidth="1"/>
    <col min="515" max="515" width="12.85546875" style="113" customWidth="1"/>
    <col min="516" max="516" width="19" style="113" customWidth="1"/>
    <col min="517" max="517" width="12.85546875" style="113" customWidth="1"/>
    <col min="518" max="518" width="12.7109375" style="113" customWidth="1"/>
    <col min="519" max="768" width="9.140625" style="113"/>
    <col min="769" max="769" width="10" style="113" customWidth="1"/>
    <col min="770" max="770" width="30.28515625" style="113" customWidth="1"/>
    <col min="771" max="771" width="12.85546875" style="113" customWidth="1"/>
    <col min="772" max="772" width="19" style="113" customWidth="1"/>
    <col min="773" max="773" width="12.85546875" style="113" customWidth="1"/>
    <col min="774" max="774" width="12.7109375" style="113" customWidth="1"/>
    <col min="775" max="1024" width="9.140625" style="113"/>
    <col min="1025" max="1025" width="10" style="113" customWidth="1"/>
    <col min="1026" max="1026" width="30.28515625" style="113" customWidth="1"/>
    <col min="1027" max="1027" width="12.85546875" style="113" customWidth="1"/>
    <col min="1028" max="1028" width="19" style="113" customWidth="1"/>
    <col min="1029" max="1029" width="12.85546875" style="113" customWidth="1"/>
    <col min="1030" max="1030" width="12.7109375" style="113" customWidth="1"/>
    <col min="1031" max="1280" width="9.140625" style="113"/>
    <col min="1281" max="1281" width="10" style="113" customWidth="1"/>
    <col min="1282" max="1282" width="30.28515625" style="113" customWidth="1"/>
    <col min="1283" max="1283" width="12.85546875" style="113" customWidth="1"/>
    <col min="1284" max="1284" width="19" style="113" customWidth="1"/>
    <col min="1285" max="1285" width="12.85546875" style="113" customWidth="1"/>
    <col min="1286" max="1286" width="12.7109375" style="113" customWidth="1"/>
    <col min="1287" max="1536" width="9.140625" style="113"/>
    <col min="1537" max="1537" width="10" style="113" customWidth="1"/>
    <col min="1538" max="1538" width="30.28515625" style="113" customWidth="1"/>
    <col min="1539" max="1539" width="12.85546875" style="113" customWidth="1"/>
    <col min="1540" max="1540" width="19" style="113" customWidth="1"/>
    <col min="1541" max="1541" width="12.85546875" style="113" customWidth="1"/>
    <col min="1542" max="1542" width="12.7109375" style="113" customWidth="1"/>
    <col min="1543" max="1792" width="9.140625" style="113"/>
    <col min="1793" max="1793" width="10" style="113" customWidth="1"/>
    <col min="1794" max="1794" width="30.28515625" style="113" customWidth="1"/>
    <col min="1795" max="1795" width="12.85546875" style="113" customWidth="1"/>
    <col min="1796" max="1796" width="19" style="113" customWidth="1"/>
    <col min="1797" max="1797" width="12.85546875" style="113" customWidth="1"/>
    <col min="1798" max="1798" width="12.7109375" style="113" customWidth="1"/>
    <col min="1799" max="2048" width="9.140625" style="113"/>
    <col min="2049" max="2049" width="10" style="113" customWidth="1"/>
    <col min="2050" max="2050" width="30.28515625" style="113" customWidth="1"/>
    <col min="2051" max="2051" width="12.85546875" style="113" customWidth="1"/>
    <col min="2052" max="2052" width="19" style="113" customWidth="1"/>
    <col min="2053" max="2053" width="12.85546875" style="113" customWidth="1"/>
    <col min="2054" max="2054" width="12.7109375" style="113" customWidth="1"/>
    <col min="2055" max="2304" width="9.140625" style="113"/>
    <col min="2305" max="2305" width="10" style="113" customWidth="1"/>
    <col min="2306" max="2306" width="30.28515625" style="113" customWidth="1"/>
    <col min="2307" max="2307" width="12.85546875" style="113" customWidth="1"/>
    <col min="2308" max="2308" width="19" style="113" customWidth="1"/>
    <col min="2309" max="2309" width="12.85546875" style="113" customWidth="1"/>
    <col min="2310" max="2310" width="12.7109375" style="113" customWidth="1"/>
    <col min="2311" max="2560" width="9.140625" style="113"/>
    <col min="2561" max="2561" width="10" style="113" customWidth="1"/>
    <col min="2562" max="2562" width="30.28515625" style="113" customWidth="1"/>
    <col min="2563" max="2563" width="12.85546875" style="113" customWidth="1"/>
    <col min="2564" max="2564" width="19" style="113" customWidth="1"/>
    <col min="2565" max="2565" width="12.85546875" style="113" customWidth="1"/>
    <col min="2566" max="2566" width="12.7109375" style="113" customWidth="1"/>
    <col min="2567" max="2816" width="9.140625" style="113"/>
    <col min="2817" max="2817" width="10" style="113" customWidth="1"/>
    <col min="2818" max="2818" width="30.28515625" style="113" customWidth="1"/>
    <col min="2819" max="2819" width="12.85546875" style="113" customWidth="1"/>
    <col min="2820" max="2820" width="19" style="113" customWidth="1"/>
    <col min="2821" max="2821" width="12.85546875" style="113" customWidth="1"/>
    <col min="2822" max="2822" width="12.7109375" style="113" customWidth="1"/>
    <col min="2823" max="3072" width="9.140625" style="113"/>
    <col min="3073" max="3073" width="10" style="113" customWidth="1"/>
    <col min="3074" max="3074" width="30.28515625" style="113" customWidth="1"/>
    <col min="3075" max="3075" width="12.85546875" style="113" customWidth="1"/>
    <col min="3076" max="3076" width="19" style="113" customWidth="1"/>
    <col min="3077" max="3077" width="12.85546875" style="113" customWidth="1"/>
    <col min="3078" max="3078" width="12.7109375" style="113" customWidth="1"/>
    <col min="3079" max="3328" width="9.140625" style="113"/>
    <col min="3329" max="3329" width="10" style="113" customWidth="1"/>
    <col min="3330" max="3330" width="30.28515625" style="113" customWidth="1"/>
    <col min="3331" max="3331" width="12.85546875" style="113" customWidth="1"/>
    <col min="3332" max="3332" width="19" style="113" customWidth="1"/>
    <col min="3333" max="3333" width="12.85546875" style="113" customWidth="1"/>
    <col min="3334" max="3334" width="12.7109375" style="113" customWidth="1"/>
    <col min="3335" max="3584" width="9.140625" style="113"/>
    <col min="3585" max="3585" width="10" style="113" customWidth="1"/>
    <col min="3586" max="3586" width="30.28515625" style="113" customWidth="1"/>
    <col min="3587" max="3587" width="12.85546875" style="113" customWidth="1"/>
    <col min="3588" max="3588" width="19" style="113" customWidth="1"/>
    <col min="3589" max="3589" width="12.85546875" style="113" customWidth="1"/>
    <col min="3590" max="3590" width="12.7109375" style="113" customWidth="1"/>
    <col min="3591" max="3840" width="9.140625" style="113"/>
    <col min="3841" max="3841" width="10" style="113" customWidth="1"/>
    <col min="3842" max="3842" width="30.28515625" style="113" customWidth="1"/>
    <col min="3843" max="3843" width="12.85546875" style="113" customWidth="1"/>
    <col min="3844" max="3844" width="19" style="113" customWidth="1"/>
    <col min="3845" max="3845" width="12.85546875" style="113" customWidth="1"/>
    <col min="3846" max="3846" width="12.7109375" style="113" customWidth="1"/>
    <col min="3847" max="4096" width="9.140625" style="113"/>
    <col min="4097" max="4097" width="10" style="113" customWidth="1"/>
    <col min="4098" max="4098" width="30.28515625" style="113" customWidth="1"/>
    <col min="4099" max="4099" width="12.85546875" style="113" customWidth="1"/>
    <col min="4100" max="4100" width="19" style="113" customWidth="1"/>
    <col min="4101" max="4101" width="12.85546875" style="113" customWidth="1"/>
    <col min="4102" max="4102" width="12.7109375" style="113" customWidth="1"/>
    <col min="4103" max="4352" width="9.140625" style="113"/>
    <col min="4353" max="4353" width="10" style="113" customWidth="1"/>
    <col min="4354" max="4354" width="30.28515625" style="113" customWidth="1"/>
    <col min="4355" max="4355" width="12.85546875" style="113" customWidth="1"/>
    <col min="4356" max="4356" width="19" style="113" customWidth="1"/>
    <col min="4357" max="4357" width="12.85546875" style="113" customWidth="1"/>
    <col min="4358" max="4358" width="12.7109375" style="113" customWidth="1"/>
    <col min="4359" max="4608" width="9.140625" style="113"/>
    <col min="4609" max="4609" width="10" style="113" customWidth="1"/>
    <col min="4610" max="4610" width="30.28515625" style="113" customWidth="1"/>
    <col min="4611" max="4611" width="12.85546875" style="113" customWidth="1"/>
    <col min="4612" max="4612" width="19" style="113" customWidth="1"/>
    <col min="4613" max="4613" width="12.85546875" style="113" customWidth="1"/>
    <col min="4614" max="4614" width="12.7109375" style="113" customWidth="1"/>
    <col min="4615" max="4864" width="9.140625" style="113"/>
    <col min="4865" max="4865" width="10" style="113" customWidth="1"/>
    <col min="4866" max="4866" width="30.28515625" style="113" customWidth="1"/>
    <col min="4867" max="4867" width="12.85546875" style="113" customWidth="1"/>
    <col min="4868" max="4868" width="19" style="113" customWidth="1"/>
    <col min="4869" max="4869" width="12.85546875" style="113" customWidth="1"/>
    <col min="4870" max="4870" width="12.7109375" style="113" customWidth="1"/>
    <col min="4871" max="5120" width="9.140625" style="113"/>
    <col min="5121" max="5121" width="10" style="113" customWidth="1"/>
    <col min="5122" max="5122" width="30.28515625" style="113" customWidth="1"/>
    <col min="5123" max="5123" width="12.85546875" style="113" customWidth="1"/>
    <col min="5124" max="5124" width="19" style="113" customWidth="1"/>
    <col min="5125" max="5125" width="12.85546875" style="113" customWidth="1"/>
    <col min="5126" max="5126" width="12.7109375" style="113" customWidth="1"/>
    <col min="5127" max="5376" width="9.140625" style="113"/>
    <col min="5377" max="5377" width="10" style="113" customWidth="1"/>
    <col min="5378" max="5378" width="30.28515625" style="113" customWidth="1"/>
    <col min="5379" max="5379" width="12.85546875" style="113" customWidth="1"/>
    <col min="5380" max="5380" width="19" style="113" customWidth="1"/>
    <col min="5381" max="5381" width="12.85546875" style="113" customWidth="1"/>
    <col min="5382" max="5382" width="12.7109375" style="113" customWidth="1"/>
    <col min="5383" max="5632" width="9.140625" style="113"/>
    <col min="5633" max="5633" width="10" style="113" customWidth="1"/>
    <col min="5634" max="5634" width="30.28515625" style="113" customWidth="1"/>
    <col min="5635" max="5635" width="12.85546875" style="113" customWidth="1"/>
    <col min="5636" max="5636" width="19" style="113" customWidth="1"/>
    <col min="5637" max="5637" width="12.85546875" style="113" customWidth="1"/>
    <col min="5638" max="5638" width="12.7109375" style="113" customWidth="1"/>
    <col min="5639" max="5888" width="9.140625" style="113"/>
    <col min="5889" max="5889" width="10" style="113" customWidth="1"/>
    <col min="5890" max="5890" width="30.28515625" style="113" customWidth="1"/>
    <col min="5891" max="5891" width="12.85546875" style="113" customWidth="1"/>
    <col min="5892" max="5892" width="19" style="113" customWidth="1"/>
    <col min="5893" max="5893" width="12.85546875" style="113" customWidth="1"/>
    <col min="5894" max="5894" width="12.7109375" style="113" customWidth="1"/>
    <col min="5895" max="6144" width="9.140625" style="113"/>
    <col min="6145" max="6145" width="10" style="113" customWidth="1"/>
    <col min="6146" max="6146" width="30.28515625" style="113" customWidth="1"/>
    <col min="6147" max="6147" width="12.85546875" style="113" customWidth="1"/>
    <col min="6148" max="6148" width="19" style="113" customWidth="1"/>
    <col min="6149" max="6149" width="12.85546875" style="113" customWidth="1"/>
    <col min="6150" max="6150" width="12.7109375" style="113" customWidth="1"/>
    <col min="6151" max="6400" width="9.140625" style="113"/>
    <col min="6401" max="6401" width="10" style="113" customWidth="1"/>
    <col min="6402" max="6402" width="30.28515625" style="113" customWidth="1"/>
    <col min="6403" max="6403" width="12.85546875" style="113" customWidth="1"/>
    <col min="6404" max="6404" width="19" style="113" customWidth="1"/>
    <col min="6405" max="6405" width="12.85546875" style="113" customWidth="1"/>
    <col min="6406" max="6406" width="12.7109375" style="113" customWidth="1"/>
    <col min="6407" max="6656" width="9.140625" style="113"/>
    <col min="6657" max="6657" width="10" style="113" customWidth="1"/>
    <col min="6658" max="6658" width="30.28515625" style="113" customWidth="1"/>
    <col min="6659" max="6659" width="12.85546875" style="113" customWidth="1"/>
    <col min="6660" max="6660" width="19" style="113" customWidth="1"/>
    <col min="6661" max="6661" width="12.85546875" style="113" customWidth="1"/>
    <col min="6662" max="6662" width="12.7109375" style="113" customWidth="1"/>
    <col min="6663" max="6912" width="9.140625" style="113"/>
    <col min="6913" max="6913" width="10" style="113" customWidth="1"/>
    <col min="6914" max="6914" width="30.28515625" style="113" customWidth="1"/>
    <col min="6915" max="6915" width="12.85546875" style="113" customWidth="1"/>
    <col min="6916" max="6916" width="19" style="113" customWidth="1"/>
    <col min="6917" max="6917" width="12.85546875" style="113" customWidth="1"/>
    <col min="6918" max="6918" width="12.7109375" style="113" customWidth="1"/>
    <col min="6919" max="7168" width="9.140625" style="113"/>
    <col min="7169" max="7169" width="10" style="113" customWidth="1"/>
    <col min="7170" max="7170" width="30.28515625" style="113" customWidth="1"/>
    <col min="7171" max="7171" width="12.85546875" style="113" customWidth="1"/>
    <col min="7172" max="7172" width="19" style="113" customWidth="1"/>
    <col min="7173" max="7173" width="12.85546875" style="113" customWidth="1"/>
    <col min="7174" max="7174" width="12.7109375" style="113" customWidth="1"/>
    <col min="7175" max="7424" width="9.140625" style="113"/>
    <col min="7425" max="7425" width="10" style="113" customWidth="1"/>
    <col min="7426" max="7426" width="30.28515625" style="113" customWidth="1"/>
    <col min="7427" max="7427" width="12.85546875" style="113" customWidth="1"/>
    <col min="7428" max="7428" width="19" style="113" customWidth="1"/>
    <col min="7429" max="7429" width="12.85546875" style="113" customWidth="1"/>
    <col min="7430" max="7430" width="12.7109375" style="113" customWidth="1"/>
    <col min="7431" max="7680" width="9.140625" style="113"/>
    <col min="7681" max="7681" width="10" style="113" customWidth="1"/>
    <col min="7682" max="7682" width="30.28515625" style="113" customWidth="1"/>
    <col min="7683" max="7683" width="12.85546875" style="113" customWidth="1"/>
    <col min="7684" max="7684" width="19" style="113" customWidth="1"/>
    <col min="7685" max="7685" width="12.85546875" style="113" customWidth="1"/>
    <col min="7686" max="7686" width="12.7109375" style="113" customWidth="1"/>
    <col min="7687" max="7936" width="9.140625" style="113"/>
    <col min="7937" max="7937" width="10" style="113" customWidth="1"/>
    <col min="7938" max="7938" width="30.28515625" style="113" customWidth="1"/>
    <col min="7939" max="7939" width="12.85546875" style="113" customWidth="1"/>
    <col min="7940" max="7940" width="19" style="113" customWidth="1"/>
    <col min="7941" max="7941" width="12.85546875" style="113" customWidth="1"/>
    <col min="7942" max="7942" width="12.7109375" style="113" customWidth="1"/>
    <col min="7943" max="8192" width="9.140625" style="113"/>
    <col min="8193" max="8193" width="10" style="113" customWidth="1"/>
    <col min="8194" max="8194" width="30.28515625" style="113" customWidth="1"/>
    <col min="8195" max="8195" width="12.85546875" style="113" customWidth="1"/>
    <col min="8196" max="8196" width="19" style="113" customWidth="1"/>
    <col min="8197" max="8197" width="12.85546875" style="113" customWidth="1"/>
    <col min="8198" max="8198" width="12.7109375" style="113" customWidth="1"/>
    <col min="8199" max="8448" width="9.140625" style="113"/>
    <col min="8449" max="8449" width="10" style="113" customWidth="1"/>
    <col min="8450" max="8450" width="30.28515625" style="113" customWidth="1"/>
    <col min="8451" max="8451" width="12.85546875" style="113" customWidth="1"/>
    <col min="8452" max="8452" width="19" style="113" customWidth="1"/>
    <col min="8453" max="8453" width="12.85546875" style="113" customWidth="1"/>
    <col min="8454" max="8454" width="12.7109375" style="113" customWidth="1"/>
    <col min="8455" max="8704" width="9.140625" style="113"/>
    <col min="8705" max="8705" width="10" style="113" customWidth="1"/>
    <col min="8706" max="8706" width="30.28515625" style="113" customWidth="1"/>
    <col min="8707" max="8707" width="12.85546875" style="113" customWidth="1"/>
    <col min="8708" max="8708" width="19" style="113" customWidth="1"/>
    <col min="8709" max="8709" width="12.85546875" style="113" customWidth="1"/>
    <col min="8710" max="8710" width="12.7109375" style="113" customWidth="1"/>
    <col min="8711" max="8960" width="9.140625" style="113"/>
    <col min="8961" max="8961" width="10" style="113" customWidth="1"/>
    <col min="8962" max="8962" width="30.28515625" style="113" customWidth="1"/>
    <col min="8963" max="8963" width="12.85546875" style="113" customWidth="1"/>
    <col min="8964" max="8964" width="19" style="113" customWidth="1"/>
    <col min="8965" max="8965" width="12.85546875" style="113" customWidth="1"/>
    <col min="8966" max="8966" width="12.7109375" style="113" customWidth="1"/>
    <col min="8967" max="9216" width="9.140625" style="113"/>
    <col min="9217" max="9217" width="10" style="113" customWidth="1"/>
    <col min="9218" max="9218" width="30.28515625" style="113" customWidth="1"/>
    <col min="9219" max="9219" width="12.85546875" style="113" customWidth="1"/>
    <col min="9220" max="9220" width="19" style="113" customWidth="1"/>
    <col min="9221" max="9221" width="12.85546875" style="113" customWidth="1"/>
    <col min="9222" max="9222" width="12.7109375" style="113" customWidth="1"/>
    <col min="9223" max="9472" width="9.140625" style="113"/>
    <col min="9473" max="9473" width="10" style="113" customWidth="1"/>
    <col min="9474" max="9474" width="30.28515625" style="113" customWidth="1"/>
    <col min="9475" max="9475" width="12.85546875" style="113" customWidth="1"/>
    <col min="9476" max="9476" width="19" style="113" customWidth="1"/>
    <col min="9477" max="9477" width="12.85546875" style="113" customWidth="1"/>
    <col min="9478" max="9478" width="12.7109375" style="113" customWidth="1"/>
    <col min="9479" max="9728" width="9.140625" style="113"/>
    <col min="9729" max="9729" width="10" style="113" customWidth="1"/>
    <col min="9730" max="9730" width="30.28515625" style="113" customWidth="1"/>
    <col min="9731" max="9731" width="12.85546875" style="113" customWidth="1"/>
    <col min="9732" max="9732" width="19" style="113" customWidth="1"/>
    <col min="9733" max="9733" width="12.85546875" style="113" customWidth="1"/>
    <col min="9734" max="9734" width="12.7109375" style="113" customWidth="1"/>
    <col min="9735" max="9984" width="9.140625" style="113"/>
    <col min="9985" max="9985" width="10" style="113" customWidth="1"/>
    <col min="9986" max="9986" width="30.28515625" style="113" customWidth="1"/>
    <col min="9987" max="9987" width="12.85546875" style="113" customWidth="1"/>
    <col min="9988" max="9988" width="19" style="113" customWidth="1"/>
    <col min="9989" max="9989" width="12.85546875" style="113" customWidth="1"/>
    <col min="9990" max="9990" width="12.7109375" style="113" customWidth="1"/>
    <col min="9991" max="10240" width="9.140625" style="113"/>
    <col min="10241" max="10241" width="10" style="113" customWidth="1"/>
    <col min="10242" max="10242" width="30.28515625" style="113" customWidth="1"/>
    <col min="10243" max="10243" width="12.85546875" style="113" customWidth="1"/>
    <col min="10244" max="10244" width="19" style="113" customWidth="1"/>
    <col min="10245" max="10245" width="12.85546875" style="113" customWidth="1"/>
    <col min="10246" max="10246" width="12.7109375" style="113" customWidth="1"/>
    <col min="10247" max="10496" width="9.140625" style="113"/>
    <col min="10497" max="10497" width="10" style="113" customWidth="1"/>
    <col min="10498" max="10498" width="30.28515625" style="113" customWidth="1"/>
    <col min="10499" max="10499" width="12.85546875" style="113" customWidth="1"/>
    <col min="10500" max="10500" width="19" style="113" customWidth="1"/>
    <col min="10501" max="10501" width="12.85546875" style="113" customWidth="1"/>
    <col min="10502" max="10502" width="12.7109375" style="113" customWidth="1"/>
    <col min="10503" max="10752" width="9.140625" style="113"/>
    <col min="10753" max="10753" width="10" style="113" customWidth="1"/>
    <col min="10754" max="10754" width="30.28515625" style="113" customWidth="1"/>
    <col min="10755" max="10755" width="12.85546875" style="113" customWidth="1"/>
    <col min="10756" max="10756" width="19" style="113" customWidth="1"/>
    <col min="10757" max="10757" width="12.85546875" style="113" customWidth="1"/>
    <col min="10758" max="10758" width="12.7109375" style="113" customWidth="1"/>
    <col min="10759" max="11008" width="9.140625" style="113"/>
    <col min="11009" max="11009" width="10" style="113" customWidth="1"/>
    <col min="11010" max="11010" width="30.28515625" style="113" customWidth="1"/>
    <col min="11011" max="11011" width="12.85546875" style="113" customWidth="1"/>
    <col min="11012" max="11012" width="19" style="113" customWidth="1"/>
    <col min="11013" max="11013" width="12.85546875" style="113" customWidth="1"/>
    <col min="11014" max="11014" width="12.7109375" style="113" customWidth="1"/>
    <col min="11015" max="11264" width="9.140625" style="113"/>
    <col min="11265" max="11265" width="10" style="113" customWidth="1"/>
    <col min="11266" max="11266" width="30.28515625" style="113" customWidth="1"/>
    <col min="11267" max="11267" width="12.85546875" style="113" customWidth="1"/>
    <col min="11268" max="11268" width="19" style="113" customWidth="1"/>
    <col min="11269" max="11269" width="12.85546875" style="113" customWidth="1"/>
    <col min="11270" max="11270" width="12.7109375" style="113" customWidth="1"/>
    <col min="11271" max="11520" width="9.140625" style="113"/>
    <col min="11521" max="11521" width="10" style="113" customWidth="1"/>
    <col min="11522" max="11522" width="30.28515625" style="113" customWidth="1"/>
    <col min="11523" max="11523" width="12.85546875" style="113" customWidth="1"/>
    <col min="11524" max="11524" width="19" style="113" customWidth="1"/>
    <col min="11525" max="11525" width="12.85546875" style="113" customWidth="1"/>
    <col min="11526" max="11526" width="12.7109375" style="113" customWidth="1"/>
    <col min="11527" max="11776" width="9.140625" style="113"/>
    <col min="11777" max="11777" width="10" style="113" customWidth="1"/>
    <col min="11778" max="11778" width="30.28515625" style="113" customWidth="1"/>
    <col min="11779" max="11779" width="12.85546875" style="113" customWidth="1"/>
    <col min="11780" max="11780" width="19" style="113" customWidth="1"/>
    <col min="11781" max="11781" width="12.85546875" style="113" customWidth="1"/>
    <col min="11782" max="11782" width="12.7109375" style="113" customWidth="1"/>
    <col min="11783" max="12032" width="9.140625" style="113"/>
    <col min="12033" max="12033" width="10" style="113" customWidth="1"/>
    <col min="12034" max="12034" width="30.28515625" style="113" customWidth="1"/>
    <col min="12035" max="12035" width="12.85546875" style="113" customWidth="1"/>
    <col min="12036" max="12036" width="19" style="113" customWidth="1"/>
    <col min="12037" max="12037" width="12.85546875" style="113" customWidth="1"/>
    <col min="12038" max="12038" width="12.7109375" style="113" customWidth="1"/>
    <col min="12039" max="12288" width="9.140625" style="113"/>
    <col min="12289" max="12289" width="10" style="113" customWidth="1"/>
    <col min="12290" max="12290" width="30.28515625" style="113" customWidth="1"/>
    <col min="12291" max="12291" width="12.85546875" style="113" customWidth="1"/>
    <col min="12292" max="12292" width="19" style="113" customWidth="1"/>
    <col min="12293" max="12293" width="12.85546875" style="113" customWidth="1"/>
    <col min="12294" max="12294" width="12.7109375" style="113" customWidth="1"/>
    <col min="12295" max="12544" width="9.140625" style="113"/>
    <col min="12545" max="12545" width="10" style="113" customWidth="1"/>
    <col min="12546" max="12546" width="30.28515625" style="113" customWidth="1"/>
    <col min="12547" max="12547" width="12.85546875" style="113" customWidth="1"/>
    <col min="12548" max="12548" width="19" style="113" customWidth="1"/>
    <col min="12549" max="12549" width="12.85546875" style="113" customWidth="1"/>
    <col min="12550" max="12550" width="12.7109375" style="113" customWidth="1"/>
    <col min="12551" max="12800" width="9.140625" style="113"/>
    <col min="12801" max="12801" width="10" style="113" customWidth="1"/>
    <col min="12802" max="12802" width="30.28515625" style="113" customWidth="1"/>
    <col min="12803" max="12803" width="12.85546875" style="113" customWidth="1"/>
    <col min="12804" max="12804" width="19" style="113" customWidth="1"/>
    <col min="12805" max="12805" width="12.85546875" style="113" customWidth="1"/>
    <col min="12806" max="12806" width="12.7109375" style="113" customWidth="1"/>
    <col min="12807" max="13056" width="9.140625" style="113"/>
    <col min="13057" max="13057" width="10" style="113" customWidth="1"/>
    <col min="13058" max="13058" width="30.28515625" style="113" customWidth="1"/>
    <col min="13059" max="13059" width="12.85546875" style="113" customWidth="1"/>
    <col min="13060" max="13060" width="19" style="113" customWidth="1"/>
    <col min="13061" max="13061" width="12.85546875" style="113" customWidth="1"/>
    <col min="13062" max="13062" width="12.7109375" style="113" customWidth="1"/>
    <col min="13063" max="13312" width="9.140625" style="113"/>
    <col min="13313" max="13313" width="10" style="113" customWidth="1"/>
    <col min="13314" max="13314" width="30.28515625" style="113" customWidth="1"/>
    <col min="13315" max="13315" width="12.85546875" style="113" customWidth="1"/>
    <col min="13316" max="13316" width="19" style="113" customWidth="1"/>
    <col min="13317" max="13317" width="12.85546875" style="113" customWidth="1"/>
    <col min="13318" max="13318" width="12.7109375" style="113" customWidth="1"/>
    <col min="13319" max="13568" width="9.140625" style="113"/>
    <col min="13569" max="13569" width="10" style="113" customWidth="1"/>
    <col min="13570" max="13570" width="30.28515625" style="113" customWidth="1"/>
    <col min="13571" max="13571" width="12.85546875" style="113" customWidth="1"/>
    <col min="13572" max="13572" width="19" style="113" customWidth="1"/>
    <col min="13573" max="13573" width="12.85546875" style="113" customWidth="1"/>
    <col min="13574" max="13574" width="12.7109375" style="113" customWidth="1"/>
    <col min="13575" max="13824" width="9.140625" style="113"/>
    <col min="13825" max="13825" width="10" style="113" customWidth="1"/>
    <col min="13826" max="13826" width="30.28515625" style="113" customWidth="1"/>
    <col min="13827" max="13827" width="12.85546875" style="113" customWidth="1"/>
    <col min="13828" max="13828" width="19" style="113" customWidth="1"/>
    <col min="13829" max="13829" width="12.85546875" style="113" customWidth="1"/>
    <col min="13830" max="13830" width="12.7109375" style="113" customWidth="1"/>
    <col min="13831" max="14080" width="9.140625" style="113"/>
    <col min="14081" max="14081" width="10" style="113" customWidth="1"/>
    <col min="14082" max="14082" width="30.28515625" style="113" customWidth="1"/>
    <col min="14083" max="14083" width="12.85546875" style="113" customWidth="1"/>
    <col min="14084" max="14084" width="19" style="113" customWidth="1"/>
    <col min="14085" max="14085" width="12.85546875" style="113" customWidth="1"/>
    <col min="14086" max="14086" width="12.7109375" style="113" customWidth="1"/>
    <col min="14087" max="14336" width="9.140625" style="113"/>
    <col min="14337" max="14337" width="10" style="113" customWidth="1"/>
    <col min="14338" max="14338" width="30.28515625" style="113" customWidth="1"/>
    <col min="14339" max="14339" width="12.85546875" style="113" customWidth="1"/>
    <col min="14340" max="14340" width="19" style="113" customWidth="1"/>
    <col min="14341" max="14341" width="12.85546875" style="113" customWidth="1"/>
    <col min="14342" max="14342" width="12.7109375" style="113" customWidth="1"/>
    <col min="14343" max="14592" width="9.140625" style="113"/>
    <col min="14593" max="14593" width="10" style="113" customWidth="1"/>
    <col min="14594" max="14594" width="30.28515625" style="113" customWidth="1"/>
    <col min="14595" max="14595" width="12.85546875" style="113" customWidth="1"/>
    <col min="14596" max="14596" width="19" style="113" customWidth="1"/>
    <col min="14597" max="14597" width="12.85546875" style="113" customWidth="1"/>
    <col min="14598" max="14598" width="12.7109375" style="113" customWidth="1"/>
    <col min="14599" max="14848" width="9.140625" style="113"/>
    <col min="14849" max="14849" width="10" style="113" customWidth="1"/>
    <col min="14850" max="14850" width="30.28515625" style="113" customWidth="1"/>
    <col min="14851" max="14851" width="12.85546875" style="113" customWidth="1"/>
    <col min="14852" max="14852" width="19" style="113" customWidth="1"/>
    <col min="14853" max="14853" width="12.85546875" style="113" customWidth="1"/>
    <col min="14854" max="14854" width="12.7109375" style="113" customWidth="1"/>
    <col min="14855" max="15104" width="9.140625" style="113"/>
    <col min="15105" max="15105" width="10" style="113" customWidth="1"/>
    <col min="15106" max="15106" width="30.28515625" style="113" customWidth="1"/>
    <col min="15107" max="15107" width="12.85546875" style="113" customWidth="1"/>
    <col min="15108" max="15108" width="19" style="113" customWidth="1"/>
    <col min="15109" max="15109" width="12.85546875" style="113" customWidth="1"/>
    <col min="15110" max="15110" width="12.7109375" style="113" customWidth="1"/>
    <col min="15111" max="15360" width="9.140625" style="113"/>
    <col min="15361" max="15361" width="10" style="113" customWidth="1"/>
    <col min="15362" max="15362" width="30.28515625" style="113" customWidth="1"/>
    <col min="15363" max="15363" width="12.85546875" style="113" customWidth="1"/>
    <col min="15364" max="15364" width="19" style="113" customWidth="1"/>
    <col min="15365" max="15365" width="12.85546875" style="113" customWidth="1"/>
    <col min="15366" max="15366" width="12.7109375" style="113" customWidth="1"/>
    <col min="15367" max="15616" width="9.140625" style="113"/>
    <col min="15617" max="15617" width="10" style="113" customWidth="1"/>
    <col min="15618" max="15618" width="30.28515625" style="113" customWidth="1"/>
    <col min="15619" max="15619" width="12.85546875" style="113" customWidth="1"/>
    <col min="15620" max="15620" width="19" style="113" customWidth="1"/>
    <col min="15621" max="15621" width="12.85546875" style="113" customWidth="1"/>
    <col min="15622" max="15622" width="12.7109375" style="113" customWidth="1"/>
    <col min="15623" max="15872" width="9.140625" style="113"/>
    <col min="15873" max="15873" width="10" style="113" customWidth="1"/>
    <col min="15874" max="15874" width="30.28515625" style="113" customWidth="1"/>
    <col min="15875" max="15875" width="12.85546875" style="113" customWidth="1"/>
    <col min="15876" max="15876" width="19" style="113" customWidth="1"/>
    <col min="15877" max="15877" width="12.85546875" style="113" customWidth="1"/>
    <col min="15878" max="15878" width="12.7109375" style="113" customWidth="1"/>
    <col min="15879" max="16128" width="9.140625" style="113"/>
    <col min="16129" max="16129" width="10" style="113" customWidth="1"/>
    <col min="16130" max="16130" width="30.28515625" style="113" customWidth="1"/>
    <col min="16131" max="16131" width="12.85546875" style="113" customWidth="1"/>
    <col min="16132" max="16132" width="19" style="113" customWidth="1"/>
    <col min="16133" max="16133" width="12.85546875" style="113" customWidth="1"/>
    <col min="16134" max="16134" width="12.7109375" style="113" customWidth="1"/>
    <col min="16135" max="16384" width="9.140625" style="113"/>
  </cols>
  <sheetData>
    <row r="1" spans="1:6" x14ac:dyDescent="0.2">
      <c r="A1" s="137" t="s">
        <v>81</v>
      </c>
      <c r="B1" s="137"/>
      <c r="C1" s="137"/>
    </row>
    <row r="2" spans="1:6" x14ac:dyDescent="0.2">
      <c r="A2" s="137" t="s">
        <v>34</v>
      </c>
      <c r="B2" s="137"/>
    </row>
    <row r="3" spans="1:6" x14ac:dyDescent="0.2">
      <c r="A3" s="137" t="s">
        <v>35</v>
      </c>
      <c r="B3" s="137"/>
      <c r="C3" s="137"/>
    </row>
    <row r="4" spans="1:6" x14ac:dyDescent="0.2">
      <c r="A4" s="137" t="s">
        <v>36</v>
      </c>
      <c r="B4" s="137"/>
      <c r="C4" s="68"/>
      <c r="D4" s="70"/>
    </row>
    <row r="5" spans="1:6" x14ac:dyDescent="0.2">
      <c r="A5" s="137" t="s">
        <v>37</v>
      </c>
      <c r="B5" s="137"/>
      <c r="C5" s="68"/>
      <c r="D5" s="69"/>
    </row>
    <row r="6" spans="1:6" x14ac:dyDescent="0.2">
      <c r="C6" s="68"/>
      <c r="D6" s="69"/>
    </row>
    <row r="7" spans="1:6" x14ac:dyDescent="0.2">
      <c r="A7" s="138" t="s">
        <v>144</v>
      </c>
      <c r="B7" s="137"/>
      <c r="C7" s="137"/>
    </row>
    <row r="8" spans="1:6" x14ac:dyDescent="0.2">
      <c r="A8" s="138" t="s">
        <v>111</v>
      </c>
      <c r="B8" s="137"/>
      <c r="C8" s="137"/>
    </row>
    <row r="10" spans="1:6" ht="43.5" customHeight="1" x14ac:dyDescent="0.2">
      <c r="A10" s="63" t="s">
        <v>80</v>
      </c>
      <c r="B10" s="62" t="s">
        <v>40</v>
      </c>
      <c r="C10" s="62" t="s">
        <v>113</v>
      </c>
      <c r="D10" s="62" t="s">
        <v>57</v>
      </c>
      <c r="E10" s="63" t="s">
        <v>114</v>
      </c>
      <c r="F10" s="62" t="s">
        <v>148</v>
      </c>
    </row>
    <row r="11" spans="1:6" x14ac:dyDescent="0.2">
      <c r="A11" s="62" t="s">
        <v>79</v>
      </c>
      <c r="B11" s="62"/>
      <c r="C11" s="61">
        <v>5087687</v>
      </c>
      <c r="D11" s="61">
        <v>474532</v>
      </c>
      <c r="E11" s="61">
        <v>9.33</v>
      </c>
      <c r="F11" s="61">
        <v>5562219</v>
      </c>
    </row>
    <row r="12" spans="1:6" x14ac:dyDescent="0.2">
      <c r="A12" s="58" t="s">
        <v>61</v>
      </c>
      <c r="B12" s="58"/>
      <c r="C12" s="57">
        <v>820000</v>
      </c>
      <c r="D12" s="57">
        <v>-15000</v>
      </c>
      <c r="E12" s="57">
        <v>-1.83</v>
      </c>
      <c r="F12" s="57">
        <v>805000</v>
      </c>
    </row>
    <row r="13" spans="1:6" x14ac:dyDescent="0.2">
      <c r="A13" s="58" t="s">
        <v>66</v>
      </c>
      <c r="B13" s="58"/>
      <c r="C13" s="57">
        <v>13440</v>
      </c>
      <c r="D13" s="57">
        <v>352</v>
      </c>
      <c r="E13" s="57">
        <v>2.62</v>
      </c>
      <c r="F13" s="57">
        <v>13792</v>
      </c>
    </row>
    <row r="14" spans="1:6" x14ac:dyDescent="0.2">
      <c r="A14" s="58" t="s">
        <v>60</v>
      </c>
      <c r="B14" s="58"/>
      <c r="C14" s="57">
        <v>200000</v>
      </c>
      <c r="D14" s="57">
        <v>19396</v>
      </c>
      <c r="E14" s="57">
        <v>9.6999999999999993</v>
      </c>
      <c r="F14" s="57">
        <v>219396</v>
      </c>
    </row>
    <row r="15" spans="1:6" x14ac:dyDescent="0.2">
      <c r="A15" s="58" t="s">
        <v>64</v>
      </c>
      <c r="B15" s="58"/>
      <c r="C15" s="57">
        <v>222000</v>
      </c>
      <c r="D15" s="57">
        <v>33806</v>
      </c>
      <c r="E15" s="57">
        <v>15.23</v>
      </c>
      <c r="F15" s="57">
        <v>255806</v>
      </c>
    </row>
    <row r="16" spans="1:6" x14ac:dyDescent="0.2">
      <c r="A16" s="58" t="s">
        <v>59</v>
      </c>
      <c r="B16" s="58"/>
      <c r="C16" s="57">
        <v>78000</v>
      </c>
      <c r="D16" s="57">
        <v>41881</v>
      </c>
      <c r="E16" s="57">
        <v>53.69</v>
      </c>
      <c r="F16" s="57">
        <v>119881</v>
      </c>
    </row>
    <row r="17" spans="1:6" x14ac:dyDescent="0.2">
      <c r="A17" s="58" t="s">
        <v>58</v>
      </c>
      <c r="B17" s="58"/>
      <c r="C17" s="57">
        <v>3725799</v>
      </c>
      <c r="D17" s="57">
        <v>394811</v>
      </c>
      <c r="E17" s="57">
        <v>10.6</v>
      </c>
      <c r="F17" s="57">
        <v>4120610</v>
      </c>
    </row>
    <row r="18" spans="1:6" x14ac:dyDescent="0.2">
      <c r="A18" s="58" t="s">
        <v>63</v>
      </c>
      <c r="B18" s="58"/>
      <c r="C18" s="57">
        <v>26880</v>
      </c>
      <c r="D18" s="57">
        <v>-714</v>
      </c>
      <c r="E18" s="57">
        <v>-2.66</v>
      </c>
      <c r="F18" s="57">
        <v>26166</v>
      </c>
    </row>
    <row r="19" spans="1:6" x14ac:dyDescent="0.2">
      <c r="A19" s="58" t="s">
        <v>67</v>
      </c>
      <c r="B19" s="58"/>
      <c r="C19" s="57">
        <v>1568</v>
      </c>
      <c r="D19" s="57">
        <v>0</v>
      </c>
      <c r="E19" s="57">
        <v>0</v>
      </c>
      <c r="F19" s="57">
        <v>1568</v>
      </c>
    </row>
    <row r="20" spans="1:6" ht="37.5" customHeight="1" x14ac:dyDescent="0.2">
      <c r="A20" s="62" t="s">
        <v>68</v>
      </c>
      <c r="B20" s="62"/>
      <c r="C20" s="61">
        <v>5087687</v>
      </c>
      <c r="D20" s="61">
        <v>474532</v>
      </c>
      <c r="E20" s="61">
        <v>9.33</v>
      </c>
      <c r="F20" s="61">
        <v>5562219</v>
      </c>
    </row>
    <row r="21" spans="1:6" x14ac:dyDescent="0.2">
      <c r="A21" s="58" t="s">
        <v>61</v>
      </c>
      <c r="B21" s="58"/>
      <c r="C21" s="57">
        <v>820000</v>
      </c>
      <c r="D21" s="57">
        <v>-15000</v>
      </c>
      <c r="E21" s="57">
        <v>-1.83</v>
      </c>
      <c r="F21" s="57">
        <v>805000</v>
      </c>
    </row>
    <row r="22" spans="1:6" x14ac:dyDescent="0.2">
      <c r="A22" s="58" t="s">
        <v>66</v>
      </c>
      <c r="B22" s="58"/>
      <c r="C22" s="57">
        <v>13440</v>
      </c>
      <c r="D22" s="57">
        <v>352</v>
      </c>
      <c r="E22" s="57">
        <v>2.62</v>
      </c>
      <c r="F22" s="57">
        <v>13792</v>
      </c>
    </row>
    <row r="23" spans="1:6" x14ac:dyDescent="0.2">
      <c r="A23" s="58" t="s">
        <v>60</v>
      </c>
      <c r="B23" s="58"/>
      <c r="C23" s="57">
        <v>200000</v>
      </c>
      <c r="D23" s="57">
        <v>19396</v>
      </c>
      <c r="E23" s="57">
        <v>9.6999999999999993</v>
      </c>
      <c r="F23" s="57">
        <v>219396</v>
      </c>
    </row>
    <row r="24" spans="1:6" x14ac:dyDescent="0.2">
      <c r="A24" s="58" t="s">
        <v>64</v>
      </c>
      <c r="B24" s="58"/>
      <c r="C24" s="57">
        <v>222000</v>
      </c>
      <c r="D24" s="57">
        <v>33806</v>
      </c>
      <c r="E24" s="57">
        <v>15.23</v>
      </c>
      <c r="F24" s="57">
        <v>255806</v>
      </c>
    </row>
    <row r="25" spans="1:6" x14ac:dyDescent="0.2">
      <c r="A25" s="58" t="s">
        <v>59</v>
      </c>
      <c r="B25" s="58"/>
      <c r="C25" s="57">
        <v>78000</v>
      </c>
      <c r="D25" s="57">
        <v>41881</v>
      </c>
      <c r="E25" s="57">
        <v>53.69</v>
      </c>
      <c r="F25" s="57">
        <v>119881</v>
      </c>
    </row>
    <row r="26" spans="1:6" x14ac:dyDescent="0.2">
      <c r="A26" s="58" t="s">
        <v>58</v>
      </c>
      <c r="B26" s="58"/>
      <c r="C26" s="57">
        <v>3725799</v>
      </c>
      <c r="D26" s="57">
        <v>394811</v>
      </c>
      <c r="E26" s="57">
        <v>10.6</v>
      </c>
      <c r="F26" s="57">
        <v>4120610</v>
      </c>
    </row>
    <row r="27" spans="1:6" x14ac:dyDescent="0.2">
      <c r="A27" s="58" t="s">
        <v>65</v>
      </c>
      <c r="B27" s="58"/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8" t="s">
        <v>63</v>
      </c>
      <c r="B28" s="58"/>
      <c r="C28" s="57">
        <v>26880</v>
      </c>
      <c r="D28" s="57">
        <v>-714</v>
      </c>
      <c r="E28" s="57">
        <v>-2.66</v>
      </c>
      <c r="F28" s="57">
        <v>26166</v>
      </c>
    </row>
    <row r="29" spans="1:6" x14ac:dyDescent="0.2">
      <c r="A29" s="58" t="s">
        <v>67</v>
      </c>
      <c r="B29" s="58"/>
      <c r="C29" s="57">
        <v>1568</v>
      </c>
      <c r="D29" s="57">
        <v>0</v>
      </c>
      <c r="E29" s="57">
        <v>0</v>
      </c>
      <c r="F29" s="57">
        <v>1568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Analitika</vt:lpstr>
      <vt:lpstr>Analitika 2</vt:lpstr>
      <vt:lpstr>Račun prihoda i rashoda 24.</vt:lpstr>
      <vt:lpstr>Ras.prema funkci.klasi.24.</vt:lpstr>
      <vt:lpstr>Račun financiranja</vt:lpstr>
      <vt:lpstr> VIŠAK-MANJAK 24.</vt:lpstr>
      <vt:lpstr>POSEBNI DIO </vt:lpstr>
      <vt:lpstr>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Tajništvo</cp:lastModifiedBy>
  <cp:lastPrinted>2024-05-24T12:50:17Z</cp:lastPrinted>
  <dcterms:created xsi:type="dcterms:W3CDTF">2022-08-12T12:51:27Z</dcterms:created>
  <dcterms:modified xsi:type="dcterms:W3CDTF">2024-05-24T12:55:05Z</dcterms:modified>
</cp:coreProperties>
</file>