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štvo\Desktop\"/>
    </mc:Choice>
  </mc:AlternateContent>
  <xr:revisionPtr revIDLastSave="0" documentId="13_ncr:1_{F3C73C2D-117E-4ECA-A1B4-2EF97A68871B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ŽETAK " sheetId="32" r:id="rId1"/>
    <sheet name="RAČUN PRIHODA I RASHODA " sheetId="24" r:id="rId2"/>
    <sheet name="PRIHODI I RASHODI PO IZVORIMA " sheetId="25" r:id="rId3"/>
    <sheet name="RASHODI PREMA FUNKCIJSKOJ KLA  " sheetId="26" r:id="rId4"/>
    <sheet name="Račun financiranja" sheetId="11" r:id="rId5"/>
    <sheet name="Račun financiranja po izvorima" sheetId="12" r:id="rId6"/>
    <sheet name="PRENE.VIŠAK-MANJAK IZ PRED.GODI" sheetId="28" r:id="rId7"/>
    <sheet name="POSEBNI DIO" sheetId="31" r:id="rId8"/>
  </sheets>
  <definedNames>
    <definedName name="_xlnm._FilterDatabase" localSheetId="7" hidden="1">'POSEBNI DIO'!$A$6:$G$270</definedName>
    <definedName name="_xlnm.Print_Titles" localSheetId="7">'POSEBNI DIO'!$6:$7</definedName>
    <definedName name="_xlnm.Print_Area" localSheetId="0">'SAŽETAK '!$A$1:$G$52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2" l="1"/>
  <c r="E49" i="32"/>
  <c r="F48" i="32"/>
  <c r="E42" i="32"/>
  <c r="D42" i="32"/>
  <c r="C42" i="32"/>
  <c r="G39" i="32"/>
  <c r="F39" i="32"/>
  <c r="G24" i="32"/>
  <c r="F24" i="32"/>
  <c r="E24" i="32"/>
  <c r="D24" i="32"/>
  <c r="C24" i="32"/>
  <c r="F16" i="32"/>
  <c r="G13" i="32"/>
  <c r="G49" i="32" s="1"/>
  <c r="F13" i="32"/>
  <c r="F49" i="32" s="1"/>
  <c r="E13" i="32"/>
  <c r="D13" i="32"/>
  <c r="D49" i="32" s="1"/>
  <c r="C13" i="32"/>
  <c r="C49" i="32" s="1"/>
  <c r="G10" i="32"/>
  <c r="G48" i="32" s="1"/>
  <c r="G52" i="32" s="1"/>
  <c r="F10" i="32"/>
  <c r="E10" i="32"/>
  <c r="E48" i="32" s="1"/>
  <c r="E52" i="32" s="1"/>
  <c r="D10" i="32"/>
  <c r="D48" i="32" s="1"/>
  <c r="D52" i="32" s="1"/>
  <c r="C10" i="32"/>
  <c r="C48" i="32" s="1"/>
  <c r="C52" i="32" s="1"/>
  <c r="F52" i="32" l="1"/>
  <c r="C16" i="32"/>
  <c r="G16" i="32"/>
  <c r="D16" i="32"/>
  <c r="F25" i="32"/>
  <c r="E16" i="32"/>
  <c r="E33" i="32" l="1"/>
  <c r="E25" i="32"/>
  <c r="D25" i="32"/>
  <c r="D32" i="32" s="1"/>
  <c r="D33" i="32" s="1"/>
  <c r="C32" i="32"/>
  <c r="C33" i="32" s="1"/>
  <c r="F41" i="32"/>
  <c r="F42" i="32" s="1"/>
  <c r="F32" i="32"/>
  <c r="F33" i="32" s="1"/>
  <c r="G25" i="32"/>
  <c r="G41" i="32" l="1"/>
  <c r="G42" i="32" s="1"/>
  <c r="G32" i="32"/>
  <c r="G33" i="32" s="1"/>
</calcChain>
</file>

<file path=xl/sharedStrings.xml><?xml version="1.0" encoding="utf-8"?>
<sst xmlns="http://schemas.openxmlformats.org/spreadsheetml/2006/main" count="609" uniqueCount="206">
  <si>
    <t>PRIHODI UKUPNO</t>
  </si>
  <si>
    <t>RASHODI UKUPNO</t>
  </si>
  <si>
    <t>NETO FINANCIRANJE</t>
  </si>
  <si>
    <t>Razred</t>
  </si>
  <si>
    <t>Skupina</t>
  </si>
  <si>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</si>
  <si>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</si>
  <si>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</si>
  <si>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</si>
  <si>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</si>
  <si>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</si>
  <si>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</si>
  <si>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</si>
  <si>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</si>
  <si>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</si>
  <si>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Naziv</t>
  </si>
  <si>
    <t>Brojčana oznaka i naziv</t>
  </si>
  <si>
    <t>Višak prihoda iz prethodne godine koji će se rasporediti</t>
  </si>
  <si>
    <t>Manjak prihoda iz prethodne godine za pokriće</t>
  </si>
  <si>
    <t>PRIHODI, PRIMICI I VIŠAK</t>
  </si>
  <si>
    <t>RASHODI, IZDACI I MANJAK</t>
  </si>
  <si>
    <t>RAZLIKA</t>
  </si>
  <si>
    <t>Projekcija 
za 2026.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</si>
  <si>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</si>
  <si>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</si>
  <si>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</si>
  <si>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</si>
  <si>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</si>
  <si>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</si>
  <si>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8 Namjenski primici od zaduživanja</t>
  </si>
  <si>
    <t xml:space="preserve">  81 Namjenski primici od zaduživanja</t>
  </si>
  <si>
    <t/>
  </si>
  <si>
    <t>67 Prihodi iz nadležnog proračuna  temeljem ugovornih obveza</t>
  </si>
  <si>
    <t>66 Prihodi od prodaje proizvoda i robe te pruženih usluga i prihodi od donacija</t>
  </si>
  <si>
    <t>65 Prihodi od upravnih i administrativnih pristojbi, pristojbi po posebnim propisima i naknada</t>
  </si>
  <si>
    <t>64 Prihodi od imovine</t>
  </si>
  <si>
    <t>63 Pomoći iz inozemstva i od subjekata unutar općeg proračuna</t>
  </si>
  <si>
    <t>6 Prihodi poslovanja</t>
  </si>
  <si>
    <t>42 Rashodi za nabavu proizvedene dugotrajne imovine</t>
  </si>
  <si>
    <t>41 Rashodi za nabavu neproizvedene dugotrajne imovine</t>
  </si>
  <si>
    <t>4 Rashodi za nabavu nefinancijske imovine</t>
  </si>
  <si>
    <t xml:space="preserve">38 Ostali rashodi                                                                                      </t>
  </si>
  <si>
    <t>37 Naknade građanima i kućanstvima na temelju osiguranja i druge naknade</t>
  </si>
  <si>
    <t>36 Pomoći dane u inozemstvo i unutar općeg proračuna</t>
  </si>
  <si>
    <t>34 Financijski rashodi</t>
  </si>
  <si>
    <t>32 Materijalni rashodi</t>
  </si>
  <si>
    <t>31 Rashodi za zaposlene</t>
  </si>
  <si>
    <t>3 Rashodi poslovanja</t>
  </si>
  <si>
    <t>A. RAČUN PRIHODA I RASHODA</t>
  </si>
  <si>
    <t>VRSTA PRIHODA / PRIMITAKA</t>
  </si>
  <si>
    <t>BROJ KONTA</t>
  </si>
  <si>
    <t>INDEKS</t>
  </si>
  <si>
    <t>PROJEKCIJA</t>
  </si>
  <si>
    <t>PLAN</t>
  </si>
  <si>
    <t>IZVRŠENJE</t>
  </si>
  <si>
    <t>OIB: 32251441747</t>
  </si>
  <si>
    <t>10430 Samobor</t>
  </si>
  <si>
    <t>IVANA PERKOVCA 90</t>
  </si>
  <si>
    <t>OŠ BOGUMILA TONIJA</t>
  </si>
  <si>
    <t>Izvor 5.8. OSNOVNE ŠKOLE - PRIHODI OD DONACIJA</t>
  </si>
  <si>
    <t>Izvor 5. DONACIJE</t>
  </si>
  <si>
    <t>Izvor 4.9. OSNOVNE ŠKOLE - PRIHODI OD POMOĆI</t>
  </si>
  <si>
    <t>Izvor 4.1. GRAD SAMOBOR- POMOĆI</t>
  </si>
  <si>
    <t>Izvor 4. POMOĆI</t>
  </si>
  <si>
    <t>Izvor 3.9. OSNOVNE ŠKOLE - POSEBNE NAMJENE</t>
  </si>
  <si>
    <t>Izvor 3.1. GRAD SAMOBOR-POSEBNE NAMJENE</t>
  </si>
  <si>
    <t>Izvor 3. PRIHODI ZA POSEBNE NAMJENE</t>
  </si>
  <si>
    <t>Izvor 2.9. OSNOVNE ŠKOLE - VLASTITI PRIHODI</t>
  </si>
  <si>
    <t>Izvor 2. VLASTITI PRIHODI</t>
  </si>
  <si>
    <t>Izvor 1.1. GRAD SAMOBOR-  Opći prihodi i  primici</t>
  </si>
  <si>
    <t>Izvor 1. OPĆI PRIHODI I PRIMICI</t>
  </si>
  <si>
    <t xml:space="preserve">UKUPNO RASHODI / IZDACI	</t>
  </si>
  <si>
    <t xml:space="preserve">UKUPNO PRIHODI / PRIMICI	</t>
  </si>
  <si>
    <t>7</t>
  </si>
  <si>
    <t>6</t>
  </si>
  <si>
    <t>FUNKCIJSKA KLASIFIKACIJA 096 Dodatne usluge u obrazovanju</t>
  </si>
  <si>
    <t>FUNKCIJSKA KLASIFIKACIJA 091 Predškolsko i osnovno obrazovanje</t>
  </si>
  <si>
    <t>FUNKCIJSKA KLASIFIKACIJA 09 Obrazovanje</t>
  </si>
  <si>
    <t>(5/4)</t>
  </si>
  <si>
    <t>(4/3)</t>
  </si>
  <si>
    <t>(3/2)</t>
  </si>
  <si>
    <t>(2/1)</t>
  </si>
  <si>
    <t>9</t>
  </si>
  <si>
    <t>8</t>
  </si>
  <si>
    <t>Aktivnost A407011 Rashodi za zaposlene - OŠ Bogumila Tonija</t>
  </si>
  <si>
    <t>9222 Manjak prihoda</t>
  </si>
  <si>
    <t>92 Rezultat poslovanja</t>
  </si>
  <si>
    <t>9 Vlastiti izvori</t>
  </si>
  <si>
    <t>9221 Višak prihoda</t>
  </si>
  <si>
    <t>C) PRENESENI VIŠAK/MANJAK PRIHODA NAD RASHODIMA</t>
  </si>
  <si>
    <t>FINANCIJSKI PLAN OSNOVNA ŠKOLA BOGUMILA TONIJA</t>
  </si>
  <si>
    <t>Plan 
za 2025.</t>
  </si>
  <si>
    <t>Projekcija 
za 2027.</t>
  </si>
  <si>
    <t>3</t>
  </si>
  <si>
    <t>5</t>
  </si>
  <si>
    <t>FINANCIJSKI PLAN OSNOVNE ŠKOLE  BOGUMILA TONIJA
ZA 2025. I PROJEKCIJA ZA 2026. I 2027. GODINU</t>
  </si>
  <si>
    <t>(1/2)</t>
  </si>
  <si>
    <t>(4/2)</t>
  </si>
  <si>
    <t>FUNKCIJSKA KLASIFIKACIJA 0912 Osnovno obrazovanje</t>
  </si>
  <si>
    <t>FUNKCIJSKA KLASIFIKACIJA 0960 Dodatne usluge u obrazovanju</t>
  </si>
  <si>
    <t>Izvršenje 2023.</t>
  </si>
  <si>
    <t>Plan 2024.</t>
  </si>
  <si>
    <t>Plan za 2025.</t>
  </si>
  <si>
    <t>14259 Osnovna škola Bogumila Tonija</t>
  </si>
  <si>
    <t>Izvor 1.1. Opći prihodi i  primici</t>
  </si>
  <si>
    <t>Izvor 3.1. Vlastiti prihodi PK</t>
  </si>
  <si>
    <t>Izvor 3.2. Vlastiti prihodi PK - višak</t>
  </si>
  <si>
    <t>Izvor 4.1. Decentralizirane funkcije</t>
  </si>
  <si>
    <t>Izvor 4.6. Prihodi za posebne namjene PK</t>
  </si>
  <si>
    <t>Izvor 4.7. Prihodi za posebne namjene PK - višak</t>
  </si>
  <si>
    <t>Izvor 5.1. Pomoći</t>
  </si>
  <si>
    <t>Izvor 5.4. Pomoći PK</t>
  </si>
  <si>
    <t>Izvor 5.5. Pomoći PK - višak</t>
  </si>
  <si>
    <t>Izvor 6.3. Donacije PK</t>
  </si>
  <si>
    <t>Izvor 6.4. Donacije PK - višak</t>
  </si>
  <si>
    <t>Izvor 7.3. Prih. od prod. ili zamj. nef. imovine i nakn. s nasl. os. PK</t>
  </si>
  <si>
    <t>Program 4070 OSNOVNOŠKOLSKO OBRAZOVANJE</t>
  </si>
  <si>
    <t>Aktivnost A407003 Redovna djelatnost OŠ Bogumila Tonija</t>
  </si>
  <si>
    <t>38 Rashodi za donacije, kazne, naknade šteta i kapitalne pomoći</t>
  </si>
  <si>
    <t>Aktivnost A407016 Ulaganje u objekte i opremu OŠ Bogumila Tonija</t>
  </si>
  <si>
    <t>Aktivnost A407021 Nabava udžbenika i lektire OŠ Bogumila Tonija</t>
  </si>
  <si>
    <t>Aktivnost A407026 Produženi boravak i školska prehrana OŠ Bogumila Tonija</t>
  </si>
  <si>
    <t>Aktivnost A407031 Izborni, izvannastavni i ostali programi OŠ Bogumila Tonija</t>
  </si>
  <si>
    <t>Tekući projekt T407003 Školska shema OŠ Bogumila Tonija</t>
  </si>
  <si>
    <t>Tekući projekt T407009 Vjetar u leđa - faza VII - OŠ Bogumila Tonija</t>
  </si>
  <si>
    <t>Tekući projekt T407013 Erasmus + OŠ Bogumila Tonija</t>
  </si>
  <si>
    <t>Izvor 3.2. OSNOVNE ŠKOLE - VLASTITI PRIHODI</t>
  </si>
  <si>
    <t>Izvor 6.4. OSNOVNE ŠKOLE - PRIHODI OD DONACIJA</t>
  </si>
  <si>
    <t>Izvor 4.7. OSNOVNE ŠKOLE - POSEBNE NAMJENE</t>
  </si>
  <si>
    <t>Izvo  5.5. OSNOVNE ŠKOLE - PRIHODI OD POMOĆI</t>
  </si>
  <si>
    <r>
      <t xml:space="preserve"> </t>
    </r>
    <r>
      <rPr>
        <b/>
        <sz val="11"/>
        <color rgb="FF7030A0"/>
        <rFont val="Arial"/>
        <family val="2"/>
        <charset val="238"/>
      </rPr>
      <t>ZA 2025. I PROJEKCIJA ZA 2026. I 2027. GODINU</t>
    </r>
  </si>
  <si>
    <t>FINANCIJSKI PLAN OSNOVNA ŠKOLA BOGUMILA TONIJA
ZA 2025. I PROJEKCIJA ZA 2026 I 2027. GODINU</t>
  </si>
  <si>
    <t>FINANCIJSKI PLAN OŠ. BOGUMILA TONIJA 
ZA 2025. I PROJEKCIJA ZA 2026. I 2027. GODINU</t>
  </si>
  <si>
    <t>Izvor 3. VLASTITI PRIHODI</t>
  </si>
  <si>
    <t>Izvor 4. PRIHODI ZA POSEBNE NAMJENE</t>
  </si>
  <si>
    <t>Izvor 4.1. GRAD SAMOBOR-POSEBNE NAMJENE</t>
  </si>
  <si>
    <t>Izvor 5. POMOĆI</t>
  </si>
  <si>
    <t>Izvor 5.4. OSNOVNE ŠKOLE - PRIHODI OD POMOĆI</t>
  </si>
  <si>
    <t>Izvor 5.1. GRAD SAMOBOR- POMOĆI</t>
  </si>
  <si>
    <t>Izvor 6. DONACIJE</t>
  </si>
  <si>
    <t>Izvor 7. PRIHODI OD PRODAJE NEFINANCIJSKE IMOVINE</t>
  </si>
  <si>
    <t>Izvor 7.3. OSNOVNE ŠKOLE - PRIHODI OD NEFINANCIJE IMOVINE</t>
  </si>
  <si>
    <t>Izvor 4.1. GRAD SAMOBOR-DECENTRALIZIRANE FUN.POSEBNE NAMJENE</t>
  </si>
  <si>
    <t>Izvor 4.7. OSNOVNE ŠKOLE - POSEBNE NAMJENE PK - VIŠAK</t>
  </si>
  <si>
    <t>Izvor 3.2. OSNOVNE ŠKOLE - VLASTITI PRIHODI PK -VIŠAK</t>
  </si>
  <si>
    <t>Izvor 5.4. POMOĆI PK</t>
  </si>
  <si>
    <t>Izvor 4.6. OSNOVNE ŠKOLE - POSEBNE NAMJENE PK</t>
  </si>
  <si>
    <t>Izvor 3.1. OSNOVNE ŠKOLE - VLASTITI PRIHODI - PK</t>
  </si>
  <si>
    <t>Izvor 6.3. OSNOVNE ŠKOLE - PRIHODI OD DONACIJA - PK</t>
  </si>
  <si>
    <t>Izvor 6.3. OSNOVNE ŠKOLE - DONACIJE - PK</t>
  </si>
  <si>
    <t>Izvor 6.4. OSNOVNE ŠKOLE - DONACIJE - PK VIŠAK</t>
  </si>
  <si>
    <t>Izvor 7.3.PRIHODI OD PRODA.NEFINANCIJSKE  IMOVINE</t>
  </si>
  <si>
    <t>Izvor 4.6. OSNOVNE ŠKOLE - POSEBNE NAMJENE - PK</t>
  </si>
  <si>
    <t>Izvor 5.1. GRAD SAMOBOR- POMOĆI -PK</t>
  </si>
  <si>
    <t>Izvor 5.5. POMOĆI PK - VIŠAK</t>
  </si>
  <si>
    <t>B. RAČUN FINANCIRANJA</t>
  </si>
  <si>
    <t>II. POSEBNI DIO</t>
  </si>
  <si>
    <t>Izvršenje 
2023.</t>
  </si>
  <si>
    <t>Tekući plan
2024.</t>
  </si>
  <si>
    <t>Izvor 6.5. OSNOVNE ŠKOLE-PR. OD PROD. ILI ZAMJ.NEF.IM. I NAK.S NAS.OS</t>
  </si>
  <si>
    <t>Program 4070 DECENTRALIZIRANE FUNKCIJE</t>
  </si>
  <si>
    <t>Aktivnost A407001 Materijalni rashodi</t>
  </si>
  <si>
    <t>Kapitalni projekt K407001 Ulaganja na materijalnoj imovini</t>
  </si>
  <si>
    <t>Program 4071 DODATNE POTREBE U OSNOVNOM ŠKOLSTVU</t>
  </si>
  <si>
    <t>Aktivnost A407101 Izborna nastava i ostale izvannastavne aktivnosti</t>
  </si>
  <si>
    <t>Aktivnost A407103 Produženi boravak i školska prehrana</t>
  </si>
  <si>
    <t>Aktivnost A407104 Ostali programi u osnovnom obrazovanju</t>
  </si>
  <si>
    <t>Tekući projekt T407106 Školska shema</t>
  </si>
  <si>
    <t>Tekući projekt T407116 Pomoćnici u nastavi financirani iz Proračuna Grada</t>
  </si>
  <si>
    <t>Tekući projekt T407119 ERASMUS + OŠ Bogumila Tonija</t>
  </si>
  <si>
    <t>Tekući projekt T407138 Vjetar u leđa - faza V - OŠ B. Tonija</t>
  </si>
  <si>
    <t>Tekući projekt T407144 Vjetar u leđa - faza VI (SF.2.4.06.01) - OŠ B. Tonija</t>
  </si>
  <si>
    <t>Tekući projekt T407150 Vjetar u leđa - faza VII - OŠ B. Tonija</t>
  </si>
  <si>
    <t xml:space="preserve">C) PRENESENI VIŠAK ILI PRENESENI MANJAK </t>
  </si>
  <si>
    <t>A1. PRIHODI I RASHODI  PREMA EKONOMSKOJ KLASIFIKACIJI</t>
  </si>
  <si>
    <t>2023.</t>
  </si>
  <si>
    <t>TEKUĆI</t>
  </si>
  <si>
    <t xml:space="preserve">ZA </t>
  </si>
  <si>
    <t>ZA</t>
  </si>
  <si>
    <t>2024.</t>
  </si>
  <si>
    <t>2025.</t>
  </si>
  <si>
    <t>2026.</t>
  </si>
  <si>
    <t>2027.</t>
  </si>
  <si>
    <t xml:space="preserve"> A2. PRIHODI I RASHODI PREMA IZVORIMA FINANCIRANJA</t>
  </si>
  <si>
    <t>ZA 2025.</t>
  </si>
  <si>
    <t>ZA 2026.</t>
  </si>
  <si>
    <t>ZA 2027.</t>
  </si>
  <si>
    <t>A3. RASHODI PREMA FUNKCIJSKOJ KLASIFIKACIJI</t>
  </si>
  <si>
    <t xml:space="preserve">. </t>
  </si>
  <si>
    <t>B1. RAČUN FINANCIRANJA PREMA EKONOMSKOJ KLASIFIKACIJI</t>
  </si>
  <si>
    <t>B2. RAČUN FINANCIRANJA PREMA IZVORIMA FINANCIRANJA</t>
  </si>
  <si>
    <t>Izvor 5.1. OSNOVNE ŠKOLE - PRIHODI OD POMOĆI</t>
  </si>
  <si>
    <t xml:space="preserve">     Rashodi i izdaci O.Š.Bogumila Tonija  iznosi 6.180.000 eura i projekcija za 2026. i 2027. godinu raspoređuju se u Posebnom dijelu fin.pla. po organizacijskoj klasifikaciji, izvorima financiranja i ekonomskoj klasifikaciji, te po programima koji se sastoje od aktivnosti i projekata kako slijedi:</t>
  </si>
  <si>
    <t xml:space="preserve">                                       FINANCIJSKI PLAN OSNOVNE ŠKOLE BOGUMILA TONIJA</t>
  </si>
  <si>
    <t>ZA 2025. G. I PROJEKCIJE ZA 2026. I 2027. GODINU</t>
  </si>
  <si>
    <t xml:space="preserve">                                                                                       I. OPĆI DIO</t>
  </si>
  <si>
    <t>4</t>
  </si>
  <si>
    <t>RAZLIKA - VIŠAK/MANJAK</t>
  </si>
  <si>
    <t>VIŠAK/MANJAK + NETO FINANCIRANJE</t>
  </si>
  <si>
    <t>PRIJENOS VIŠKA/MANJKA IZ PRETHODNE(IH) GODINE</t>
  </si>
  <si>
    <t>PRIJENOS VIŠKA/MANJKA U SLJEDEĆE RAZDOBLJE</t>
  </si>
  <si>
    <t>VIŠAK/MANJAK + NETO FINANCIRANJE + PRIJENOS VIŠKA/MANJKA IZ PRETHODNE(IH) GODINE - PRIJENOS VIŠKA/MANJKA U SLJEDEĆE RAZDOBLJE</t>
  </si>
  <si>
    <t>D) VIŠEGODIŠNJI PLAN URAVNOTEŽENJA</t>
  </si>
  <si>
    <t>VIŠAK/MANJAK IZ PRETHODNE(IH) GODINE KOJI ĆE SE RASPOREDITI/POKRITI</t>
  </si>
  <si>
    <t>VIŠAK/MANJAK TEKUĆE GODINE</t>
  </si>
  <si>
    <t>E) UKUPNO  FINANCIJSKI 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</si>
</sst>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\.mm\.yyyy"/>
    <numFmt numFmtId="166" formatCode="_(* #,##0.00_);_(* \(#,##0.00\);_(* &quot;-&quot;??_);_(@_)"/>
  </numFmts>
  <fonts count="47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rgb="FF7030A0"/>
      <name val="Times New Roman"/>
      <family val="1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4"/>
      <color rgb="FF7030A0"/>
      <name val="Times New Roman"/>
      <family val="1"/>
    </font>
    <font>
      <b/>
      <sz val="11"/>
      <color rgb="FF7030A0"/>
      <name val="Times New Roman"/>
      <family val="1"/>
    </font>
    <font>
      <sz val="11"/>
      <color rgb="FF7030A0"/>
      <name val="Times New Roman"/>
      <family val="1"/>
    </font>
    <font>
      <sz val="10"/>
      <color rgb="FF000000"/>
      <name val="Geneva"/>
      <charset val="238"/>
    </font>
    <font>
      <b/>
      <sz val="12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name val="Arial"/>
      <family val="2"/>
      <charset val="238"/>
    </font>
    <font>
      <b/>
      <sz val="12"/>
      <color rgb="FF7030A0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0" fillId="0" borderId="0"/>
    <xf numFmtId="0" fontId="22" fillId="0" borderId="0"/>
    <xf numFmtId="0" fontId="34" fillId="0" borderId="0" applyNumberFormat="0" applyBorder="0" applyProtection="0"/>
    <xf numFmtId="0" fontId="36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66" fontId="20" fillId="0" borderId="0" applyFont="0" applyFill="0" applyBorder="0" applyAlignment="0" applyProtection="0"/>
  </cellStyleXfs>
  <cellXfs count="15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18" fillId="2" borderId="3" xfId="0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3" fontId="16" fillId="2" borderId="3" xfId="0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21" fillId="0" borderId="0" xfId="3" applyFont="1"/>
    <xf numFmtId="4" fontId="23" fillId="5" borderId="0" xfId="3" applyNumberFormat="1" applyFont="1" applyFill="1"/>
    <xf numFmtId="0" fontId="23" fillId="5" borderId="0" xfId="3" applyFont="1" applyFill="1"/>
    <xf numFmtId="4" fontId="23" fillId="6" borderId="0" xfId="3" applyNumberFormat="1" applyFont="1" applyFill="1"/>
    <xf numFmtId="0" fontId="23" fillId="6" borderId="0" xfId="3" applyFont="1" applyFill="1"/>
    <xf numFmtId="4" fontId="24" fillId="0" borderId="0" xfId="3" applyNumberFormat="1" applyFont="1"/>
    <xf numFmtId="20" fontId="22" fillId="0" borderId="0" xfId="3" applyNumberFormat="1" applyFont="1" applyBorder="1" applyAlignment="1" applyProtection="1">
      <alignment horizontal="left"/>
    </xf>
    <xf numFmtId="0" fontId="22" fillId="0" borderId="0" xfId="3" applyFont="1" applyBorder="1" applyAlignment="1" applyProtection="1">
      <alignment horizontal="right"/>
    </xf>
    <xf numFmtId="165" fontId="22" fillId="0" borderId="0" xfId="3" applyNumberFormat="1" applyFont="1" applyBorder="1" applyAlignment="1" applyProtection="1">
      <alignment horizontal="left"/>
    </xf>
    <xf numFmtId="4" fontId="25" fillId="4" borderId="0" xfId="3" applyNumberFormat="1" applyFont="1" applyFill="1"/>
    <xf numFmtId="4" fontId="22" fillId="0" borderId="0" xfId="3" applyNumberFormat="1"/>
    <xf numFmtId="0" fontId="22" fillId="0" borderId="0" xfId="3"/>
    <xf numFmtId="0" fontId="24" fillId="0" borderId="0" xfId="3" applyFont="1" applyBorder="1" applyAlignment="1" applyProtection="1">
      <alignment horizontal="center"/>
    </xf>
    <xf numFmtId="0" fontId="24" fillId="0" borderId="0" xfId="3" applyFont="1" applyBorder="1" applyAlignment="1" applyProtection="1">
      <alignment horizontal="center" wrapText="1"/>
    </xf>
    <xf numFmtId="0" fontId="22" fillId="0" borderId="0" xfId="3"/>
    <xf numFmtId="0" fontId="24" fillId="0" borderId="0" xfId="3" applyFont="1" applyBorder="1" applyAlignment="1" applyProtection="1">
      <alignment horizontal="center"/>
    </xf>
    <xf numFmtId="0" fontId="24" fillId="0" borderId="0" xfId="3" applyFont="1" applyBorder="1" applyAlignment="1" applyProtection="1">
      <alignment horizontal="center"/>
    </xf>
    <xf numFmtId="0" fontId="22" fillId="0" borderId="0" xfId="3"/>
    <xf numFmtId="0" fontId="24" fillId="0" borderId="0" xfId="3" applyFont="1" applyBorder="1" applyAlignment="1" applyProtection="1">
      <alignment horizontal="center"/>
    </xf>
    <xf numFmtId="0" fontId="22" fillId="0" borderId="0" xfId="3"/>
    <xf numFmtId="0" fontId="23" fillId="8" borderId="0" xfId="3" applyFont="1" applyFill="1"/>
    <xf numFmtId="4" fontId="23" fillId="8" borderId="0" xfId="3" applyNumberFormat="1" applyFont="1" applyFill="1"/>
    <xf numFmtId="0" fontId="23" fillId="7" borderId="0" xfId="3" applyFont="1" applyFill="1"/>
    <xf numFmtId="4" fontId="23" fillId="7" borderId="0" xfId="3" applyNumberFormat="1" applyFont="1" applyFill="1"/>
    <xf numFmtId="0" fontId="23" fillId="12" borderId="0" xfId="3" applyFont="1" applyFill="1"/>
    <xf numFmtId="4" fontId="23" fillId="12" borderId="0" xfId="3" applyNumberFormat="1" applyFont="1" applyFill="1"/>
    <xf numFmtId="0" fontId="24" fillId="0" borderId="0" xfId="3" applyFont="1" applyBorder="1" applyAlignment="1" applyProtection="1">
      <alignment horizontal="center"/>
    </xf>
    <xf numFmtId="0" fontId="22" fillId="0" borderId="0" xfId="3"/>
    <xf numFmtId="0" fontId="29" fillId="0" borderId="0" xfId="3" applyFont="1" applyBorder="1" applyAlignment="1" applyProtection="1">
      <alignment horizontal="center"/>
    </xf>
    <xf numFmtId="0" fontId="28" fillId="0" borderId="0" xfId="3" applyFont="1"/>
    <xf numFmtId="0" fontId="29" fillId="0" borderId="0" xfId="3" applyFont="1"/>
    <xf numFmtId="0" fontId="22" fillId="0" borderId="0" xfId="3"/>
    <xf numFmtId="0" fontId="23" fillId="5" borderId="0" xfId="3" applyFont="1" applyFill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0" fillId="0" borderId="0" xfId="3" applyFont="1"/>
    <xf numFmtId="0" fontId="37" fillId="0" borderId="0" xfId="5" applyFont="1"/>
    <xf numFmtId="0" fontId="5" fillId="0" borderId="0" xfId="5" applyFont="1"/>
    <xf numFmtId="4" fontId="6" fillId="0" borderId="0" xfId="5" applyNumberFormat="1" applyFont="1"/>
    <xf numFmtId="3" fontId="6" fillId="0" borderId="0" xfId="5" applyNumberFormat="1" applyFont="1"/>
    <xf numFmtId="3" fontId="5" fillId="0" borderId="0" xfId="5" applyNumberFormat="1" applyFont="1"/>
    <xf numFmtId="4" fontId="38" fillId="9" borderId="0" xfId="5" applyNumberFormat="1" applyFont="1" applyFill="1"/>
    <xf numFmtId="3" fontId="38" fillId="9" borderId="0" xfId="5" applyNumberFormat="1" applyFont="1" applyFill="1"/>
    <xf numFmtId="4" fontId="3" fillId="5" borderId="0" xfId="5" applyNumberFormat="1" applyFont="1" applyFill="1"/>
    <xf numFmtId="3" fontId="3" fillId="5" borderId="0" xfId="5" applyNumberFormat="1" applyFont="1" applyFill="1"/>
    <xf numFmtId="4" fontId="3" fillId="11" borderId="0" xfId="5" applyNumberFormat="1" applyFont="1" applyFill="1"/>
    <xf numFmtId="3" fontId="3" fillId="11" borderId="0" xfId="5" applyNumberFormat="1" applyFont="1" applyFill="1"/>
    <xf numFmtId="4" fontId="3" fillId="10" borderId="0" xfId="5" applyNumberFormat="1" applyFont="1" applyFill="1"/>
    <xf numFmtId="3" fontId="3" fillId="10" borderId="0" xfId="5" applyNumberFormat="1" applyFont="1" applyFill="1"/>
    <xf numFmtId="4" fontId="39" fillId="0" borderId="0" xfId="5" applyNumberFormat="1" applyFont="1"/>
    <xf numFmtId="3" fontId="39" fillId="0" borderId="0" xfId="5" applyNumberFormat="1" applyFont="1"/>
    <xf numFmtId="3" fontId="37" fillId="0" borderId="0" xfId="5" applyNumberFormat="1" applyFont="1"/>
    <xf numFmtId="0" fontId="21" fillId="0" borderId="0" xfId="3" applyFont="1" applyAlignment="1">
      <alignment horizontal="center"/>
    </xf>
    <xf numFmtId="0" fontId="40" fillId="14" borderId="0" xfId="3" applyFont="1" applyFill="1"/>
    <xf numFmtId="0" fontId="41" fillId="14" borderId="0" xfId="3" applyFont="1" applyFill="1" applyBorder="1" applyAlignment="1" applyProtection="1">
      <alignment horizontal="center"/>
    </xf>
    <xf numFmtId="0" fontId="41" fillId="14" borderId="0" xfId="3" applyFont="1" applyFill="1"/>
    <xf numFmtId="0" fontId="22" fillId="3" borderId="0" xfId="3" applyFill="1"/>
    <xf numFmtId="0" fontId="24" fillId="3" borderId="0" xfId="3" applyFont="1" applyFill="1" applyAlignment="1">
      <alignment wrapText="1"/>
    </xf>
    <xf numFmtId="4" fontId="24" fillId="3" borderId="0" xfId="3" applyNumberFormat="1" applyFont="1" applyFill="1"/>
    <xf numFmtId="0" fontId="40" fillId="15" borderId="0" xfId="3" applyFont="1" applyFill="1"/>
    <xf numFmtId="0" fontId="41" fillId="15" borderId="0" xfId="3" applyFont="1" applyFill="1" applyBorder="1" applyAlignment="1" applyProtection="1">
      <alignment horizontal="center"/>
    </xf>
    <xf numFmtId="0" fontId="41" fillId="15" borderId="0" xfId="3" applyFont="1" applyFill="1"/>
    <xf numFmtId="0" fontId="22" fillId="15" borderId="0" xfId="3" applyFill="1"/>
    <xf numFmtId="0" fontId="24" fillId="15" borderId="0" xfId="3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 wrapText="1"/>
    </xf>
    <xf numFmtId="0" fontId="21" fillId="3" borderId="0" xfId="3" applyFont="1" applyFill="1"/>
    <xf numFmtId="0" fontId="21" fillId="3" borderId="0" xfId="3" applyFont="1" applyFill="1" applyAlignment="1">
      <alignment wrapText="1"/>
    </xf>
    <xf numFmtId="4" fontId="21" fillId="3" borderId="0" xfId="3" applyNumberFormat="1" applyFont="1" applyFill="1"/>
    <xf numFmtId="0" fontId="10" fillId="0" borderId="0" xfId="1" applyFont="1"/>
    <xf numFmtId="0" fontId="2" fillId="0" borderId="0" xfId="1" applyFont="1"/>
    <xf numFmtId="0" fontId="20" fillId="0" borderId="0" xfId="2"/>
    <xf numFmtId="0" fontId="42" fillId="0" borderId="0" xfId="6" applyFont="1" applyAlignment="1">
      <alignment wrapText="1"/>
    </xf>
    <xf numFmtId="0" fontId="5" fillId="0" borderId="0" xfId="6" applyFont="1" applyAlignment="1">
      <alignment wrapText="1"/>
    </xf>
    <xf numFmtId="0" fontId="5" fillId="0" borderId="0" xfId="6" applyFont="1" applyAlignment="1">
      <alignment horizontal="left" wrapText="1"/>
    </xf>
    <xf numFmtId="3" fontId="5" fillId="0" borderId="0" xfId="6" applyNumberFormat="1" applyFont="1" applyAlignment="1">
      <alignment horizontal="left" wrapText="1"/>
    </xf>
    <xf numFmtId="0" fontId="42" fillId="0" borderId="0" xfId="6" applyFont="1" applyAlignment="1">
      <alignment horizontal="left" wrapText="1"/>
    </xf>
    <xf numFmtId="0" fontId="2" fillId="0" borderId="5" xfId="1" applyFont="1" applyBorder="1"/>
    <xf numFmtId="0" fontId="10" fillId="0" borderId="5" xfId="1" applyFont="1" applyBorder="1"/>
    <xf numFmtId="4" fontId="37" fillId="16" borderId="3" xfId="2" applyNumberFormat="1" applyFont="1" applyFill="1" applyBorder="1" applyAlignment="1">
      <alignment vertical="center" wrapText="1"/>
    </xf>
    <xf numFmtId="3" fontId="37" fillId="16" borderId="3" xfId="2" applyNumberFormat="1" applyFont="1" applyFill="1" applyBorder="1" applyAlignment="1">
      <alignment vertical="center" wrapText="1"/>
    </xf>
    <xf numFmtId="0" fontId="37" fillId="0" borderId="3" xfId="2" applyFont="1" applyBorder="1"/>
    <xf numFmtId="4" fontId="37" fillId="0" borderId="3" xfId="2" applyNumberFormat="1" applyFont="1" applyBorder="1"/>
    <xf numFmtId="3" fontId="37" fillId="0" borderId="3" xfId="2" applyNumberFormat="1" applyFont="1" applyBorder="1"/>
    <xf numFmtId="166" fontId="0" fillId="0" borderId="0" xfId="8" applyFont="1"/>
    <xf numFmtId="4" fontId="20" fillId="0" borderId="0" xfId="2" applyNumberFormat="1"/>
    <xf numFmtId="0" fontId="37" fillId="0" borderId="0" xfId="2" applyFont="1"/>
    <xf numFmtId="4" fontId="37" fillId="0" borderId="0" xfId="2" applyNumberFormat="1" applyFont="1"/>
    <xf numFmtId="0" fontId="43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3" fontId="37" fillId="0" borderId="0" xfId="2" applyNumberFormat="1" applyFont="1"/>
    <xf numFmtId="0" fontId="7" fillId="0" borderId="5" xfId="2" applyFont="1" applyBorder="1" applyAlignment="1">
      <alignment horizontal="center" vertical="center"/>
    </xf>
    <xf numFmtId="0" fontId="44" fillId="2" borderId="3" xfId="2" applyFont="1" applyFill="1" applyBorder="1" applyAlignment="1">
      <alignment horizontal="left" vertical="center"/>
    </xf>
    <xf numFmtId="0" fontId="44" fillId="2" borderId="1" xfId="2" applyFont="1" applyFill="1" applyBorder="1" applyAlignment="1">
      <alignment horizontal="left" vertical="center"/>
    </xf>
    <xf numFmtId="0" fontId="37" fillId="2" borderId="1" xfId="2" applyFont="1" applyFill="1" applyBorder="1" applyAlignment="1">
      <alignment horizontal="left" vertical="center"/>
    </xf>
    <xf numFmtId="0" fontId="37" fillId="0" borderId="0" xfId="2" applyFont="1" applyAlignment="1">
      <alignment wrapText="1"/>
    </xf>
    <xf numFmtId="4" fontId="45" fillId="0" borderId="0" xfId="2" applyNumberFormat="1" applyFont="1"/>
    <xf numFmtId="0" fontId="39" fillId="16" borderId="3" xfId="2" applyFont="1" applyFill="1" applyBorder="1" applyAlignment="1">
      <alignment horizontal="left" vertical="center" wrapText="1"/>
    </xf>
    <xf numFmtId="0" fontId="37" fillId="0" borderId="3" xfId="2" applyFont="1" applyBorder="1" applyAlignment="1">
      <alignment horizontal="left" wrapText="1"/>
    </xf>
    <xf numFmtId="0" fontId="7" fillId="0" borderId="0" xfId="2" applyFont="1" applyAlignment="1">
      <alignment horizontal="center" vertical="center"/>
    </xf>
    <xf numFmtId="0" fontId="3" fillId="13" borderId="3" xfId="2" quotePrefix="1" applyFont="1" applyFill="1" applyBorder="1" applyAlignment="1">
      <alignment horizontal="center" vertical="center" wrapText="1"/>
    </xf>
    <xf numFmtId="0" fontId="39" fillId="13" borderId="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13" borderId="3" xfId="2" quotePrefix="1" applyFont="1" applyFill="1" applyBorder="1" applyAlignment="1">
      <alignment horizontal="center" vertical="center" wrapText="1"/>
    </xf>
    <xf numFmtId="0" fontId="46" fillId="0" borderId="0" xfId="6" applyFont="1" applyAlignment="1">
      <alignment horizontal="justify" vertical="center" wrapText="1"/>
    </xf>
    <xf numFmtId="0" fontId="46" fillId="0" borderId="0" xfId="4" applyFont="1" applyAlignment="1">
      <alignment horizontal="center" wrapText="1"/>
    </xf>
    <xf numFmtId="0" fontId="35" fillId="0" borderId="0" xfId="4" applyFont="1" applyAlignment="1">
      <alignment horizontal="left" wrapText="1"/>
    </xf>
    <xf numFmtId="0" fontId="7" fillId="13" borderId="6" xfId="2" quotePrefix="1" applyFont="1" applyFill="1" applyBorder="1" applyAlignment="1">
      <alignment horizontal="center" vertical="center" wrapText="1"/>
    </xf>
    <xf numFmtId="0" fontId="7" fillId="13" borderId="7" xfId="2" quotePrefix="1" applyFont="1" applyFill="1" applyBorder="1" applyAlignment="1">
      <alignment horizontal="center" vertical="center" wrapText="1"/>
    </xf>
    <xf numFmtId="0" fontId="7" fillId="13" borderId="8" xfId="2" quotePrefix="1" applyFont="1" applyFill="1" applyBorder="1" applyAlignment="1">
      <alignment horizontal="center" vertical="center" wrapText="1"/>
    </xf>
    <xf numFmtId="0" fontId="7" fillId="13" borderId="5" xfId="2" quotePrefix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9" fillId="0" borderId="0" xfId="3" applyFont="1" applyBorder="1" applyAlignment="1" applyProtection="1">
      <alignment horizontal="center" wrapText="1"/>
    </xf>
    <xf numFmtId="0" fontId="28" fillId="0" borderId="0" xfId="3" applyFont="1"/>
    <xf numFmtId="0" fontId="22" fillId="0" borderId="0" xfId="3"/>
    <xf numFmtId="0" fontId="21" fillId="0" borderId="0" xfId="3" applyFont="1" applyBorder="1" applyAlignment="1" applyProtection="1">
      <alignment horizontal="center"/>
    </xf>
    <xf numFmtId="0" fontId="25" fillId="4" borderId="0" xfId="3" applyFont="1" applyFill="1"/>
    <xf numFmtId="0" fontId="29" fillId="0" borderId="0" xfId="3" applyFont="1" applyBorder="1" applyAlignment="1" applyProtection="1">
      <alignment horizontal="center"/>
    </xf>
    <xf numFmtId="0" fontId="27" fillId="0" borderId="0" xfId="3" applyFont="1" applyBorder="1" applyAlignment="1" applyProtection="1">
      <alignment horizont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7" fillId="0" borderId="0" xfId="3" applyFont="1" applyBorder="1" applyAlignment="1" applyProtection="1">
      <alignment horizontal="center"/>
    </xf>
    <xf numFmtId="4" fontId="39" fillId="0" borderId="0" xfId="5" applyNumberFormat="1" applyFont="1"/>
    <xf numFmtId="0" fontId="37" fillId="0" borderId="0" xfId="5" applyFont="1"/>
    <xf numFmtId="0" fontId="3" fillId="10" borderId="0" xfId="5" applyFont="1" applyFill="1"/>
    <xf numFmtId="0" fontId="3" fillId="5" borderId="0" xfId="5" applyFont="1" applyFill="1"/>
    <xf numFmtId="0" fontId="3" fillId="11" borderId="0" xfId="5" applyFont="1" applyFill="1"/>
    <xf numFmtId="0" fontId="38" fillId="9" borderId="0" xfId="5" applyFont="1" applyFill="1"/>
    <xf numFmtId="0" fontId="35" fillId="0" borderId="0" xfId="4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7" applyFont="1" applyAlignment="1">
      <alignment horizontal="justify" vertical="center" wrapText="1"/>
    </xf>
    <xf numFmtId="0" fontId="5" fillId="0" borderId="0" xfId="5" applyFont="1"/>
    <xf numFmtId="0" fontId="3" fillId="13" borderId="2" xfId="5" quotePrefix="1" applyFont="1" applyFill="1" applyBorder="1" applyAlignment="1">
      <alignment horizontal="center" vertical="center" wrapText="1"/>
    </xf>
    <xf numFmtId="0" fontId="3" fillId="13" borderId="2" xfId="5" applyFont="1" applyFill="1" applyBorder="1" applyAlignment="1">
      <alignment horizontal="center" vertical="center" wrapText="1"/>
    </xf>
  </cellXfs>
  <cellStyles count="9">
    <cellStyle name="Normal 2" xfId="1" xr:uid="{FE97E582-1EA3-42F7-8AA9-0B9C915DC8FE}"/>
    <cellStyle name="Normalno" xfId="0" builtinId="0"/>
    <cellStyle name="Normalno 2" xfId="2" xr:uid="{4B7442D9-2204-4464-9EFD-5997BAD46151}"/>
    <cellStyle name="Normalno 3" xfId="3" xr:uid="{E6C44B7F-C6AA-418B-8D06-E177C753E09D}"/>
    <cellStyle name="Normalno 4" xfId="5" xr:uid="{596493EA-441C-44F5-B37F-C942F7D147C3}"/>
    <cellStyle name="Obično_1Prihodi-rashodi2004 2" xfId="4" xr:uid="{51AC4805-8D77-498D-B056-457141705602}"/>
    <cellStyle name="Obično_Knjiga1 2" xfId="7" xr:uid="{2467C498-8441-4F6C-A32A-0201F3D074F3}"/>
    <cellStyle name="Obično_obračun 2009 prva strana 2" xfId="6" xr:uid="{7A754AB6-5A10-4016-BBF3-B5490C68538C}"/>
    <cellStyle name="Zarez 3" xfId="8" xr:uid="{4E119BA6-5FA1-4D76-B4BD-E9462F958894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E18E-1491-437B-A46D-FF1581BCE758}">
  <sheetPr>
    <pageSetUpPr fitToPage="1"/>
  </sheetPr>
  <dimension ref="A1:IC57"/>
  <sheetViews>
    <sheetView tabSelected="1" topLeftCell="A16" zoomScaleNormal="100" workbookViewId="0">
      <selection activeCell="E33" sqref="E33"/>
    </sheetView>
  </sheetViews>
  <sheetFormatPr defaultRowHeight="12.75"/>
  <cols>
    <col min="1" max="1" width="4.42578125" style="95" customWidth="1"/>
    <col min="2" max="2" width="47.28515625" style="95" customWidth="1"/>
    <col min="3" max="3" width="12" style="95" customWidth="1"/>
    <col min="4" max="4" width="10.85546875" style="95" customWidth="1"/>
    <col min="5" max="5" width="12.28515625" style="95" bestFit="1" customWidth="1"/>
    <col min="6" max="6" width="10.85546875" style="95" bestFit="1" customWidth="1"/>
    <col min="7" max="7" width="10.85546875" style="95" customWidth="1"/>
    <col min="8" max="8" width="9.140625" style="95"/>
    <col min="9" max="9" width="14.5703125" style="95" customWidth="1"/>
    <col min="10" max="256" width="9.140625" style="95"/>
    <col min="257" max="257" width="4.42578125" style="95" customWidth="1"/>
    <col min="258" max="258" width="47.28515625" style="95" customWidth="1"/>
    <col min="259" max="259" width="12" style="95" customWidth="1"/>
    <col min="260" max="260" width="10.85546875" style="95" customWidth="1"/>
    <col min="261" max="261" width="12.28515625" style="95" bestFit="1" customWidth="1"/>
    <col min="262" max="262" width="10.85546875" style="95" bestFit="1" customWidth="1"/>
    <col min="263" max="263" width="10.85546875" style="95" customWidth="1"/>
    <col min="264" max="264" width="9.140625" style="95"/>
    <col min="265" max="265" width="14.5703125" style="95" customWidth="1"/>
    <col min="266" max="512" width="9.140625" style="95"/>
    <col min="513" max="513" width="4.42578125" style="95" customWidth="1"/>
    <col min="514" max="514" width="47.28515625" style="95" customWidth="1"/>
    <col min="515" max="515" width="12" style="95" customWidth="1"/>
    <col min="516" max="516" width="10.85546875" style="95" customWidth="1"/>
    <col min="517" max="517" width="12.28515625" style="95" bestFit="1" customWidth="1"/>
    <col min="518" max="518" width="10.85546875" style="95" bestFit="1" customWidth="1"/>
    <col min="519" max="519" width="10.85546875" style="95" customWidth="1"/>
    <col min="520" max="520" width="9.140625" style="95"/>
    <col min="521" max="521" width="14.5703125" style="95" customWidth="1"/>
    <col min="522" max="768" width="9.140625" style="95"/>
    <col min="769" max="769" width="4.42578125" style="95" customWidth="1"/>
    <col min="770" max="770" width="47.28515625" style="95" customWidth="1"/>
    <col min="771" max="771" width="12" style="95" customWidth="1"/>
    <col min="772" max="772" width="10.85546875" style="95" customWidth="1"/>
    <col min="773" max="773" width="12.28515625" style="95" bestFit="1" customWidth="1"/>
    <col min="774" max="774" width="10.85546875" style="95" bestFit="1" customWidth="1"/>
    <col min="775" max="775" width="10.85546875" style="95" customWidth="1"/>
    <col min="776" max="776" width="9.140625" style="95"/>
    <col min="777" max="777" width="14.5703125" style="95" customWidth="1"/>
    <col min="778" max="1024" width="9.140625" style="95"/>
    <col min="1025" max="1025" width="4.42578125" style="95" customWidth="1"/>
    <col min="1026" max="1026" width="47.28515625" style="95" customWidth="1"/>
    <col min="1027" max="1027" width="12" style="95" customWidth="1"/>
    <col min="1028" max="1028" width="10.85546875" style="95" customWidth="1"/>
    <col min="1029" max="1029" width="12.28515625" style="95" bestFit="1" customWidth="1"/>
    <col min="1030" max="1030" width="10.85546875" style="95" bestFit="1" customWidth="1"/>
    <col min="1031" max="1031" width="10.85546875" style="95" customWidth="1"/>
    <col min="1032" max="1032" width="9.140625" style="95"/>
    <col min="1033" max="1033" width="14.5703125" style="95" customWidth="1"/>
    <col min="1034" max="1280" width="9.140625" style="95"/>
    <col min="1281" max="1281" width="4.42578125" style="95" customWidth="1"/>
    <col min="1282" max="1282" width="47.28515625" style="95" customWidth="1"/>
    <col min="1283" max="1283" width="12" style="95" customWidth="1"/>
    <col min="1284" max="1284" width="10.85546875" style="95" customWidth="1"/>
    <col min="1285" max="1285" width="12.28515625" style="95" bestFit="1" customWidth="1"/>
    <col min="1286" max="1286" width="10.85546875" style="95" bestFit="1" customWidth="1"/>
    <col min="1287" max="1287" width="10.85546875" style="95" customWidth="1"/>
    <col min="1288" max="1288" width="9.140625" style="95"/>
    <col min="1289" max="1289" width="14.5703125" style="95" customWidth="1"/>
    <col min="1290" max="1536" width="9.140625" style="95"/>
    <col min="1537" max="1537" width="4.42578125" style="95" customWidth="1"/>
    <col min="1538" max="1538" width="47.28515625" style="95" customWidth="1"/>
    <col min="1539" max="1539" width="12" style="95" customWidth="1"/>
    <col min="1540" max="1540" width="10.85546875" style="95" customWidth="1"/>
    <col min="1541" max="1541" width="12.28515625" style="95" bestFit="1" customWidth="1"/>
    <col min="1542" max="1542" width="10.85546875" style="95" bestFit="1" customWidth="1"/>
    <col min="1543" max="1543" width="10.85546875" style="95" customWidth="1"/>
    <col min="1544" max="1544" width="9.140625" style="95"/>
    <col min="1545" max="1545" width="14.5703125" style="95" customWidth="1"/>
    <col min="1546" max="1792" width="9.140625" style="95"/>
    <col min="1793" max="1793" width="4.42578125" style="95" customWidth="1"/>
    <col min="1794" max="1794" width="47.28515625" style="95" customWidth="1"/>
    <col min="1795" max="1795" width="12" style="95" customWidth="1"/>
    <col min="1796" max="1796" width="10.85546875" style="95" customWidth="1"/>
    <col min="1797" max="1797" width="12.28515625" style="95" bestFit="1" customWidth="1"/>
    <col min="1798" max="1798" width="10.85546875" style="95" bestFit="1" customWidth="1"/>
    <col min="1799" max="1799" width="10.85546875" style="95" customWidth="1"/>
    <col min="1800" max="1800" width="9.140625" style="95"/>
    <col min="1801" max="1801" width="14.5703125" style="95" customWidth="1"/>
    <col min="1802" max="2048" width="9.140625" style="95"/>
    <col min="2049" max="2049" width="4.42578125" style="95" customWidth="1"/>
    <col min="2050" max="2050" width="47.28515625" style="95" customWidth="1"/>
    <col min="2051" max="2051" width="12" style="95" customWidth="1"/>
    <col min="2052" max="2052" width="10.85546875" style="95" customWidth="1"/>
    <col min="2053" max="2053" width="12.28515625" style="95" bestFit="1" customWidth="1"/>
    <col min="2054" max="2054" width="10.85546875" style="95" bestFit="1" customWidth="1"/>
    <col min="2055" max="2055" width="10.85546875" style="95" customWidth="1"/>
    <col min="2056" max="2056" width="9.140625" style="95"/>
    <col min="2057" max="2057" width="14.5703125" style="95" customWidth="1"/>
    <col min="2058" max="2304" width="9.140625" style="95"/>
    <col min="2305" max="2305" width="4.42578125" style="95" customWidth="1"/>
    <col min="2306" max="2306" width="47.28515625" style="95" customWidth="1"/>
    <col min="2307" max="2307" width="12" style="95" customWidth="1"/>
    <col min="2308" max="2308" width="10.85546875" style="95" customWidth="1"/>
    <col min="2309" max="2309" width="12.28515625" style="95" bestFit="1" customWidth="1"/>
    <col min="2310" max="2310" width="10.85546875" style="95" bestFit="1" customWidth="1"/>
    <col min="2311" max="2311" width="10.85546875" style="95" customWidth="1"/>
    <col min="2312" max="2312" width="9.140625" style="95"/>
    <col min="2313" max="2313" width="14.5703125" style="95" customWidth="1"/>
    <col min="2314" max="2560" width="9.140625" style="95"/>
    <col min="2561" max="2561" width="4.42578125" style="95" customWidth="1"/>
    <col min="2562" max="2562" width="47.28515625" style="95" customWidth="1"/>
    <col min="2563" max="2563" width="12" style="95" customWidth="1"/>
    <col min="2564" max="2564" width="10.85546875" style="95" customWidth="1"/>
    <col min="2565" max="2565" width="12.28515625" style="95" bestFit="1" customWidth="1"/>
    <col min="2566" max="2566" width="10.85546875" style="95" bestFit="1" customWidth="1"/>
    <col min="2567" max="2567" width="10.85546875" style="95" customWidth="1"/>
    <col min="2568" max="2568" width="9.140625" style="95"/>
    <col min="2569" max="2569" width="14.5703125" style="95" customWidth="1"/>
    <col min="2570" max="2816" width="9.140625" style="95"/>
    <col min="2817" max="2817" width="4.42578125" style="95" customWidth="1"/>
    <col min="2818" max="2818" width="47.28515625" style="95" customWidth="1"/>
    <col min="2819" max="2819" width="12" style="95" customWidth="1"/>
    <col min="2820" max="2820" width="10.85546875" style="95" customWidth="1"/>
    <col min="2821" max="2821" width="12.28515625" style="95" bestFit="1" customWidth="1"/>
    <col min="2822" max="2822" width="10.85546875" style="95" bestFit="1" customWidth="1"/>
    <col min="2823" max="2823" width="10.85546875" style="95" customWidth="1"/>
    <col min="2824" max="2824" width="9.140625" style="95"/>
    <col min="2825" max="2825" width="14.5703125" style="95" customWidth="1"/>
    <col min="2826" max="3072" width="9.140625" style="95"/>
    <col min="3073" max="3073" width="4.42578125" style="95" customWidth="1"/>
    <col min="3074" max="3074" width="47.28515625" style="95" customWidth="1"/>
    <col min="3075" max="3075" width="12" style="95" customWidth="1"/>
    <col min="3076" max="3076" width="10.85546875" style="95" customWidth="1"/>
    <col min="3077" max="3077" width="12.28515625" style="95" bestFit="1" customWidth="1"/>
    <col min="3078" max="3078" width="10.85546875" style="95" bestFit="1" customWidth="1"/>
    <col min="3079" max="3079" width="10.85546875" style="95" customWidth="1"/>
    <col min="3080" max="3080" width="9.140625" style="95"/>
    <col min="3081" max="3081" width="14.5703125" style="95" customWidth="1"/>
    <col min="3082" max="3328" width="9.140625" style="95"/>
    <col min="3329" max="3329" width="4.42578125" style="95" customWidth="1"/>
    <col min="3330" max="3330" width="47.28515625" style="95" customWidth="1"/>
    <col min="3331" max="3331" width="12" style="95" customWidth="1"/>
    <col min="3332" max="3332" width="10.85546875" style="95" customWidth="1"/>
    <col min="3333" max="3333" width="12.28515625" style="95" bestFit="1" customWidth="1"/>
    <col min="3334" max="3334" width="10.85546875" style="95" bestFit="1" customWidth="1"/>
    <col min="3335" max="3335" width="10.85546875" style="95" customWidth="1"/>
    <col min="3336" max="3336" width="9.140625" style="95"/>
    <col min="3337" max="3337" width="14.5703125" style="95" customWidth="1"/>
    <col min="3338" max="3584" width="9.140625" style="95"/>
    <col min="3585" max="3585" width="4.42578125" style="95" customWidth="1"/>
    <col min="3586" max="3586" width="47.28515625" style="95" customWidth="1"/>
    <col min="3587" max="3587" width="12" style="95" customWidth="1"/>
    <col min="3588" max="3588" width="10.85546875" style="95" customWidth="1"/>
    <col min="3589" max="3589" width="12.28515625" style="95" bestFit="1" customWidth="1"/>
    <col min="3590" max="3590" width="10.85546875" style="95" bestFit="1" customWidth="1"/>
    <col min="3591" max="3591" width="10.85546875" style="95" customWidth="1"/>
    <col min="3592" max="3592" width="9.140625" style="95"/>
    <col min="3593" max="3593" width="14.5703125" style="95" customWidth="1"/>
    <col min="3594" max="3840" width="9.140625" style="95"/>
    <col min="3841" max="3841" width="4.42578125" style="95" customWidth="1"/>
    <col min="3842" max="3842" width="47.28515625" style="95" customWidth="1"/>
    <col min="3843" max="3843" width="12" style="95" customWidth="1"/>
    <col min="3844" max="3844" width="10.85546875" style="95" customWidth="1"/>
    <col min="3845" max="3845" width="12.28515625" style="95" bestFit="1" customWidth="1"/>
    <col min="3846" max="3846" width="10.85546875" style="95" bestFit="1" customWidth="1"/>
    <col min="3847" max="3847" width="10.85546875" style="95" customWidth="1"/>
    <col min="3848" max="3848" width="9.140625" style="95"/>
    <col min="3849" max="3849" width="14.5703125" style="95" customWidth="1"/>
    <col min="3850" max="4096" width="9.140625" style="95"/>
    <col min="4097" max="4097" width="4.42578125" style="95" customWidth="1"/>
    <col min="4098" max="4098" width="47.28515625" style="95" customWidth="1"/>
    <col min="4099" max="4099" width="12" style="95" customWidth="1"/>
    <col min="4100" max="4100" width="10.85546875" style="95" customWidth="1"/>
    <col min="4101" max="4101" width="12.28515625" style="95" bestFit="1" customWidth="1"/>
    <col min="4102" max="4102" width="10.85546875" style="95" bestFit="1" customWidth="1"/>
    <col min="4103" max="4103" width="10.85546875" style="95" customWidth="1"/>
    <col min="4104" max="4104" width="9.140625" style="95"/>
    <col min="4105" max="4105" width="14.5703125" style="95" customWidth="1"/>
    <col min="4106" max="4352" width="9.140625" style="95"/>
    <col min="4353" max="4353" width="4.42578125" style="95" customWidth="1"/>
    <col min="4354" max="4354" width="47.28515625" style="95" customWidth="1"/>
    <col min="4355" max="4355" width="12" style="95" customWidth="1"/>
    <col min="4356" max="4356" width="10.85546875" style="95" customWidth="1"/>
    <col min="4357" max="4357" width="12.28515625" style="95" bestFit="1" customWidth="1"/>
    <col min="4358" max="4358" width="10.85546875" style="95" bestFit="1" customWidth="1"/>
    <col min="4359" max="4359" width="10.85546875" style="95" customWidth="1"/>
    <col min="4360" max="4360" width="9.140625" style="95"/>
    <col min="4361" max="4361" width="14.5703125" style="95" customWidth="1"/>
    <col min="4362" max="4608" width="9.140625" style="95"/>
    <col min="4609" max="4609" width="4.42578125" style="95" customWidth="1"/>
    <col min="4610" max="4610" width="47.28515625" style="95" customWidth="1"/>
    <col min="4611" max="4611" width="12" style="95" customWidth="1"/>
    <col min="4612" max="4612" width="10.85546875" style="95" customWidth="1"/>
    <col min="4613" max="4613" width="12.28515625" style="95" bestFit="1" customWidth="1"/>
    <col min="4614" max="4614" width="10.85546875" style="95" bestFit="1" customWidth="1"/>
    <col min="4615" max="4615" width="10.85546875" style="95" customWidth="1"/>
    <col min="4616" max="4616" width="9.140625" style="95"/>
    <col min="4617" max="4617" width="14.5703125" style="95" customWidth="1"/>
    <col min="4618" max="4864" width="9.140625" style="95"/>
    <col min="4865" max="4865" width="4.42578125" style="95" customWidth="1"/>
    <col min="4866" max="4866" width="47.28515625" style="95" customWidth="1"/>
    <col min="4867" max="4867" width="12" style="95" customWidth="1"/>
    <col min="4868" max="4868" width="10.85546875" style="95" customWidth="1"/>
    <col min="4869" max="4869" width="12.28515625" style="95" bestFit="1" customWidth="1"/>
    <col min="4870" max="4870" width="10.85546875" style="95" bestFit="1" customWidth="1"/>
    <col min="4871" max="4871" width="10.85546875" style="95" customWidth="1"/>
    <col min="4872" max="4872" width="9.140625" style="95"/>
    <col min="4873" max="4873" width="14.5703125" style="95" customWidth="1"/>
    <col min="4874" max="5120" width="9.140625" style="95"/>
    <col min="5121" max="5121" width="4.42578125" style="95" customWidth="1"/>
    <col min="5122" max="5122" width="47.28515625" style="95" customWidth="1"/>
    <col min="5123" max="5123" width="12" style="95" customWidth="1"/>
    <col min="5124" max="5124" width="10.85546875" style="95" customWidth="1"/>
    <col min="5125" max="5125" width="12.28515625" style="95" bestFit="1" customWidth="1"/>
    <col min="5126" max="5126" width="10.85546875" style="95" bestFit="1" customWidth="1"/>
    <col min="5127" max="5127" width="10.85546875" style="95" customWidth="1"/>
    <col min="5128" max="5128" width="9.140625" style="95"/>
    <col min="5129" max="5129" width="14.5703125" style="95" customWidth="1"/>
    <col min="5130" max="5376" width="9.140625" style="95"/>
    <col min="5377" max="5377" width="4.42578125" style="95" customWidth="1"/>
    <col min="5378" max="5378" width="47.28515625" style="95" customWidth="1"/>
    <col min="5379" max="5379" width="12" style="95" customWidth="1"/>
    <col min="5380" max="5380" width="10.85546875" style="95" customWidth="1"/>
    <col min="5381" max="5381" width="12.28515625" style="95" bestFit="1" customWidth="1"/>
    <col min="5382" max="5382" width="10.85546875" style="95" bestFit="1" customWidth="1"/>
    <col min="5383" max="5383" width="10.85546875" style="95" customWidth="1"/>
    <col min="5384" max="5384" width="9.140625" style="95"/>
    <col min="5385" max="5385" width="14.5703125" style="95" customWidth="1"/>
    <col min="5386" max="5632" width="9.140625" style="95"/>
    <col min="5633" max="5633" width="4.42578125" style="95" customWidth="1"/>
    <col min="5634" max="5634" width="47.28515625" style="95" customWidth="1"/>
    <col min="5635" max="5635" width="12" style="95" customWidth="1"/>
    <col min="5636" max="5636" width="10.85546875" style="95" customWidth="1"/>
    <col min="5637" max="5637" width="12.28515625" style="95" bestFit="1" customWidth="1"/>
    <col min="5638" max="5638" width="10.85546875" style="95" bestFit="1" customWidth="1"/>
    <col min="5639" max="5639" width="10.85546875" style="95" customWidth="1"/>
    <col min="5640" max="5640" width="9.140625" style="95"/>
    <col min="5641" max="5641" width="14.5703125" style="95" customWidth="1"/>
    <col min="5642" max="5888" width="9.140625" style="95"/>
    <col min="5889" max="5889" width="4.42578125" style="95" customWidth="1"/>
    <col min="5890" max="5890" width="47.28515625" style="95" customWidth="1"/>
    <col min="5891" max="5891" width="12" style="95" customWidth="1"/>
    <col min="5892" max="5892" width="10.85546875" style="95" customWidth="1"/>
    <col min="5893" max="5893" width="12.28515625" style="95" bestFit="1" customWidth="1"/>
    <col min="5894" max="5894" width="10.85546875" style="95" bestFit="1" customWidth="1"/>
    <col min="5895" max="5895" width="10.85546875" style="95" customWidth="1"/>
    <col min="5896" max="5896" width="9.140625" style="95"/>
    <col min="5897" max="5897" width="14.5703125" style="95" customWidth="1"/>
    <col min="5898" max="6144" width="9.140625" style="95"/>
    <col min="6145" max="6145" width="4.42578125" style="95" customWidth="1"/>
    <col min="6146" max="6146" width="47.28515625" style="95" customWidth="1"/>
    <col min="6147" max="6147" width="12" style="95" customWidth="1"/>
    <col min="6148" max="6148" width="10.85546875" style="95" customWidth="1"/>
    <col min="6149" max="6149" width="12.28515625" style="95" bestFit="1" customWidth="1"/>
    <col min="6150" max="6150" width="10.85546875" style="95" bestFit="1" customWidth="1"/>
    <col min="6151" max="6151" width="10.85546875" style="95" customWidth="1"/>
    <col min="6152" max="6152" width="9.140625" style="95"/>
    <col min="6153" max="6153" width="14.5703125" style="95" customWidth="1"/>
    <col min="6154" max="6400" width="9.140625" style="95"/>
    <col min="6401" max="6401" width="4.42578125" style="95" customWidth="1"/>
    <col min="6402" max="6402" width="47.28515625" style="95" customWidth="1"/>
    <col min="6403" max="6403" width="12" style="95" customWidth="1"/>
    <col min="6404" max="6404" width="10.85546875" style="95" customWidth="1"/>
    <col min="6405" max="6405" width="12.28515625" style="95" bestFit="1" customWidth="1"/>
    <col min="6406" max="6406" width="10.85546875" style="95" bestFit="1" customWidth="1"/>
    <col min="6407" max="6407" width="10.85546875" style="95" customWidth="1"/>
    <col min="6408" max="6408" width="9.140625" style="95"/>
    <col min="6409" max="6409" width="14.5703125" style="95" customWidth="1"/>
    <col min="6410" max="6656" width="9.140625" style="95"/>
    <col min="6657" max="6657" width="4.42578125" style="95" customWidth="1"/>
    <col min="6658" max="6658" width="47.28515625" style="95" customWidth="1"/>
    <col min="6659" max="6659" width="12" style="95" customWidth="1"/>
    <col min="6660" max="6660" width="10.85546875" style="95" customWidth="1"/>
    <col min="6661" max="6661" width="12.28515625" style="95" bestFit="1" customWidth="1"/>
    <col min="6662" max="6662" width="10.85546875" style="95" bestFit="1" customWidth="1"/>
    <col min="6663" max="6663" width="10.85546875" style="95" customWidth="1"/>
    <col min="6664" max="6664" width="9.140625" style="95"/>
    <col min="6665" max="6665" width="14.5703125" style="95" customWidth="1"/>
    <col min="6666" max="6912" width="9.140625" style="95"/>
    <col min="6913" max="6913" width="4.42578125" style="95" customWidth="1"/>
    <col min="6914" max="6914" width="47.28515625" style="95" customWidth="1"/>
    <col min="6915" max="6915" width="12" style="95" customWidth="1"/>
    <col min="6916" max="6916" width="10.85546875" style="95" customWidth="1"/>
    <col min="6917" max="6917" width="12.28515625" style="95" bestFit="1" customWidth="1"/>
    <col min="6918" max="6918" width="10.85546875" style="95" bestFit="1" customWidth="1"/>
    <col min="6919" max="6919" width="10.85546875" style="95" customWidth="1"/>
    <col min="6920" max="6920" width="9.140625" style="95"/>
    <col min="6921" max="6921" width="14.5703125" style="95" customWidth="1"/>
    <col min="6922" max="7168" width="9.140625" style="95"/>
    <col min="7169" max="7169" width="4.42578125" style="95" customWidth="1"/>
    <col min="7170" max="7170" width="47.28515625" style="95" customWidth="1"/>
    <col min="7171" max="7171" width="12" style="95" customWidth="1"/>
    <col min="7172" max="7172" width="10.85546875" style="95" customWidth="1"/>
    <col min="7173" max="7173" width="12.28515625" style="95" bestFit="1" customWidth="1"/>
    <col min="7174" max="7174" width="10.85546875" style="95" bestFit="1" customWidth="1"/>
    <col min="7175" max="7175" width="10.85546875" style="95" customWidth="1"/>
    <col min="7176" max="7176" width="9.140625" style="95"/>
    <col min="7177" max="7177" width="14.5703125" style="95" customWidth="1"/>
    <col min="7178" max="7424" width="9.140625" style="95"/>
    <col min="7425" max="7425" width="4.42578125" style="95" customWidth="1"/>
    <col min="7426" max="7426" width="47.28515625" style="95" customWidth="1"/>
    <col min="7427" max="7427" width="12" style="95" customWidth="1"/>
    <col min="7428" max="7428" width="10.85546875" style="95" customWidth="1"/>
    <col min="7429" max="7429" width="12.28515625" style="95" bestFit="1" customWidth="1"/>
    <col min="7430" max="7430" width="10.85546875" style="95" bestFit="1" customWidth="1"/>
    <col min="7431" max="7431" width="10.85546875" style="95" customWidth="1"/>
    <col min="7432" max="7432" width="9.140625" style="95"/>
    <col min="7433" max="7433" width="14.5703125" style="95" customWidth="1"/>
    <col min="7434" max="7680" width="9.140625" style="95"/>
    <col min="7681" max="7681" width="4.42578125" style="95" customWidth="1"/>
    <col min="7682" max="7682" width="47.28515625" style="95" customWidth="1"/>
    <col min="7683" max="7683" width="12" style="95" customWidth="1"/>
    <col min="7684" max="7684" width="10.85546875" style="95" customWidth="1"/>
    <col min="7685" max="7685" width="12.28515625" style="95" bestFit="1" customWidth="1"/>
    <col min="7686" max="7686" width="10.85546875" style="95" bestFit="1" customWidth="1"/>
    <col min="7687" max="7687" width="10.85546875" style="95" customWidth="1"/>
    <col min="7688" max="7688" width="9.140625" style="95"/>
    <col min="7689" max="7689" width="14.5703125" style="95" customWidth="1"/>
    <col min="7690" max="7936" width="9.140625" style="95"/>
    <col min="7937" max="7937" width="4.42578125" style="95" customWidth="1"/>
    <col min="7938" max="7938" width="47.28515625" style="95" customWidth="1"/>
    <col min="7939" max="7939" width="12" style="95" customWidth="1"/>
    <col min="7940" max="7940" width="10.85546875" style="95" customWidth="1"/>
    <col min="7941" max="7941" width="12.28515625" style="95" bestFit="1" customWidth="1"/>
    <col min="7942" max="7942" width="10.85546875" style="95" bestFit="1" customWidth="1"/>
    <col min="7943" max="7943" width="10.85546875" style="95" customWidth="1"/>
    <col min="7944" max="7944" width="9.140625" style="95"/>
    <col min="7945" max="7945" width="14.5703125" style="95" customWidth="1"/>
    <col min="7946" max="8192" width="9.140625" style="95"/>
    <col min="8193" max="8193" width="4.42578125" style="95" customWidth="1"/>
    <col min="8194" max="8194" width="47.28515625" style="95" customWidth="1"/>
    <col min="8195" max="8195" width="12" style="95" customWidth="1"/>
    <col min="8196" max="8196" width="10.85546875" style="95" customWidth="1"/>
    <col min="8197" max="8197" width="12.28515625" style="95" bestFit="1" customWidth="1"/>
    <col min="8198" max="8198" width="10.85546875" style="95" bestFit="1" customWidth="1"/>
    <col min="8199" max="8199" width="10.85546875" style="95" customWidth="1"/>
    <col min="8200" max="8200" width="9.140625" style="95"/>
    <col min="8201" max="8201" width="14.5703125" style="95" customWidth="1"/>
    <col min="8202" max="8448" width="9.140625" style="95"/>
    <col min="8449" max="8449" width="4.42578125" style="95" customWidth="1"/>
    <col min="8450" max="8450" width="47.28515625" style="95" customWidth="1"/>
    <col min="8451" max="8451" width="12" style="95" customWidth="1"/>
    <col min="8452" max="8452" width="10.85546875" style="95" customWidth="1"/>
    <col min="8453" max="8453" width="12.28515625" style="95" bestFit="1" customWidth="1"/>
    <col min="8454" max="8454" width="10.85546875" style="95" bestFit="1" customWidth="1"/>
    <col min="8455" max="8455" width="10.85546875" style="95" customWidth="1"/>
    <col min="8456" max="8456" width="9.140625" style="95"/>
    <col min="8457" max="8457" width="14.5703125" style="95" customWidth="1"/>
    <col min="8458" max="8704" width="9.140625" style="95"/>
    <col min="8705" max="8705" width="4.42578125" style="95" customWidth="1"/>
    <col min="8706" max="8706" width="47.28515625" style="95" customWidth="1"/>
    <col min="8707" max="8707" width="12" style="95" customWidth="1"/>
    <col min="8708" max="8708" width="10.85546875" style="95" customWidth="1"/>
    <col min="8709" max="8709" width="12.28515625" style="95" bestFit="1" customWidth="1"/>
    <col min="8710" max="8710" width="10.85546875" style="95" bestFit="1" customWidth="1"/>
    <col min="8711" max="8711" width="10.85546875" style="95" customWidth="1"/>
    <col min="8712" max="8712" width="9.140625" style="95"/>
    <col min="8713" max="8713" width="14.5703125" style="95" customWidth="1"/>
    <col min="8714" max="8960" width="9.140625" style="95"/>
    <col min="8961" max="8961" width="4.42578125" style="95" customWidth="1"/>
    <col min="8962" max="8962" width="47.28515625" style="95" customWidth="1"/>
    <col min="8963" max="8963" width="12" style="95" customWidth="1"/>
    <col min="8964" max="8964" width="10.85546875" style="95" customWidth="1"/>
    <col min="8965" max="8965" width="12.28515625" style="95" bestFit="1" customWidth="1"/>
    <col min="8966" max="8966" width="10.85546875" style="95" bestFit="1" customWidth="1"/>
    <col min="8967" max="8967" width="10.85546875" style="95" customWidth="1"/>
    <col min="8968" max="8968" width="9.140625" style="95"/>
    <col min="8969" max="8969" width="14.5703125" style="95" customWidth="1"/>
    <col min="8970" max="9216" width="9.140625" style="95"/>
    <col min="9217" max="9217" width="4.42578125" style="95" customWidth="1"/>
    <col min="9218" max="9218" width="47.28515625" style="95" customWidth="1"/>
    <col min="9219" max="9219" width="12" style="95" customWidth="1"/>
    <col min="9220" max="9220" width="10.85546875" style="95" customWidth="1"/>
    <col min="9221" max="9221" width="12.28515625" style="95" bestFit="1" customWidth="1"/>
    <col min="9222" max="9222" width="10.85546875" style="95" bestFit="1" customWidth="1"/>
    <col min="9223" max="9223" width="10.85546875" style="95" customWidth="1"/>
    <col min="9224" max="9224" width="9.140625" style="95"/>
    <col min="9225" max="9225" width="14.5703125" style="95" customWidth="1"/>
    <col min="9226" max="9472" width="9.140625" style="95"/>
    <col min="9473" max="9473" width="4.42578125" style="95" customWidth="1"/>
    <col min="9474" max="9474" width="47.28515625" style="95" customWidth="1"/>
    <col min="9475" max="9475" width="12" style="95" customWidth="1"/>
    <col min="9476" max="9476" width="10.85546875" style="95" customWidth="1"/>
    <col min="9477" max="9477" width="12.28515625" style="95" bestFit="1" customWidth="1"/>
    <col min="9478" max="9478" width="10.85546875" style="95" bestFit="1" customWidth="1"/>
    <col min="9479" max="9479" width="10.85546875" style="95" customWidth="1"/>
    <col min="9480" max="9480" width="9.140625" style="95"/>
    <col min="9481" max="9481" width="14.5703125" style="95" customWidth="1"/>
    <col min="9482" max="9728" width="9.140625" style="95"/>
    <col min="9729" max="9729" width="4.42578125" style="95" customWidth="1"/>
    <col min="9730" max="9730" width="47.28515625" style="95" customWidth="1"/>
    <col min="9731" max="9731" width="12" style="95" customWidth="1"/>
    <col min="9732" max="9732" width="10.85546875" style="95" customWidth="1"/>
    <col min="9733" max="9733" width="12.28515625" style="95" bestFit="1" customWidth="1"/>
    <col min="9734" max="9734" width="10.85546875" style="95" bestFit="1" customWidth="1"/>
    <col min="9735" max="9735" width="10.85546875" style="95" customWidth="1"/>
    <col min="9736" max="9736" width="9.140625" style="95"/>
    <col min="9737" max="9737" width="14.5703125" style="95" customWidth="1"/>
    <col min="9738" max="9984" width="9.140625" style="95"/>
    <col min="9985" max="9985" width="4.42578125" style="95" customWidth="1"/>
    <col min="9986" max="9986" width="47.28515625" style="95" customWidth="1"/>
    <col min="9987" max="9987" width="12" style="95" customWidth="1"/>
    <col min="9988" max="9988" width="10.85546875" style="95" customWidth="1"/>
    <col min="9989" max="9989" width="12.28515625" style="95" bestFit="1" customWidth="1"/>
    <col min="9990" max="9990" width="10.85546875" style="95" bestFit="1" customWidth="1"/>
    <col min="9991" max="9991" width="10.85546875" style="95" customWidth="1"/>
    <col min="9992" max="9992" width="9.140625" style="95"/>
    <col min="9993" max="9993" width="14.5703125" style="95" customWidth="1"/>
    <col min="9994" max="10240" width="9.140625" style="95"/>
    <col min="10241" max="10241" width="4.42578125" style="95" customWidth="1"/>
    <col min="10242" max="10242" width="47.28515625" style="95" customWidth="1"/>
    <col min="10243" max="10243" width="12" style="95" customWidth="1"/>
    <col min="10244" max="10244" width="10.85546875" style="95" customWidth="1"/>
    <col min="10245" max="10245" width="12.28515625" style="95" bestFit="1" customWidth="1"/>
    <col min="10246" max="10246" width="10.85546875" style="95" bestFit="1" customWidth="1"/>
    <col min="10247" max="10247" width="10.85546875" style="95" customWidth="1"/>
    <col min="10248" max="10248" width="9.140625" style="95"/>
    <col min="10249" max="10249" width="14.5703125" style="95" customWidth="1"/>
    <col min="10250" max="10496" width="9.140625" style="95"/>
    <col min="10497" max="10497" width="4.42578125" style="95" customWidth="1"/>
    <col min="10498" max="10498" width="47.28515625" style="95" customWidth="1"/>
    <col min="10499" max="10499" width="12" style="95" customWidth="1"/>
    <col min="10500" max="10500" width="10.85546875" style="95" customWidth="1"/>
    <col min="10501" max="10501" width="12.28515625" style="95" bestFit="1" customWidth="1"/>
    <col min="10502" max="10502" width="10.85546875" style="95" bestFit="1" customWidth="1"/>
    <col min="10503" max="10503" width="10.85546875" style="95" customWidth="1"/>
    <col min="10504" max="10504" width="9.140625" style="95"/>
    <col min="10505" max="10505" width="14.5703125" style="95" customWidth="1"/>
    <col min="10506" max="10752" width="9.140625" style="95"/>
    <col min="10753" max="10753" width="4.42578125" style="95" customWidth="1"/>
    <col min="10754" max="10754" width="47.28515625" style="95" customWidth="1"/>
    <col min="10755" max="10755" width="12" style="95" customWidth="1"/>
    <col min="10756" max="10756" width="10.85546875" style="95" customWidth="1"/>
    <col min="10757" max="10757" width="12.28515625" style="95" bestFit="1" customWidth="1"/>
    <col min="10758" max="10758" width="10.85546875" style="95" bestFit="1" customWidth="1"/>
    <col min="10759" max="10759" width="10.85546875" style="95" customWidth="1"/>
    <col min="10760" max="10760" width="9.140625" style="95"/>
    <col min="10761" max="10761" width="14.5703125" style="95" customWidth="1"/>
    <col min="10762" max="11008" width="9.140625" style="95"/>
    <col min="11009" max="11009" width="4.42578125" style="95" customWidth="1"/>
    <col min="11010" max="11010" width="47.28515625" style="95" customWidth="1"/>
    <col min="11011" max="11011" width="12" style="95" customWidth="1"/>
    <col min="11012" max="11012" width="10.85546875" style="95" customWidth="1"/>
    <col min="11013" max="11013" width="12.28515625" style="95" bestFit="1" customWidth="1"/>
    <col min="11014" max="11014" width="10.85546875" style="95" bestFit="1" customWidth="1"/>
    <col min="11015" max="11015" width="10.85546875" style="95" customWidth="1"/>
    <col min="11016" max="11016" width="9.140625" style="95"/>
    <col min="11017" max="11017" width="14.5703125" style="95" customWidth="1"/>
    <col min="11018" max="11264" width="9.140625" style="95"/>
    <col min="11265" max="11265" width="4.42578125" style="95" customWidth="1"/>
    <col min="11266" max="11266" width="47.28515625" style="95" customWidth="1"/>
    <col min="11267" max="11267" width="12" style="95" customWidth="1"/>
    <col min="11268" max="11268" width="10.85546875" style="95" customWidth="1"/>
    <col min="11269" max="11269" width="12.28515625" style="95" bestFit="1" customWidth="1"/>
    <col min="11270" max="11270" width="10.85546875" style="95" bestFit="1" customWidth="1"/>
    <col min="11271" max="11271" width="10.85546875" style="95" customWidth="1"/>
    <col min="11272" max="11272" width="9.140625" style="95"/>
    <col min="11273" max="11273" width="14.5703125" style="95" customWidth="1"/>
    <col min="11274" max="11520" width="9.140625" style="95"/>
    <col min="11521" max="11521" width="4.42578125" style="95" customWidth="1"/>
    <col min="11522" max="11522" width="47.28515625" style="95" customWidth="1"/>
    <col min="11523" max="11523" width="12" style="95" customWidth="1"/>
    <col min="11524" max="11524" width="10.85546875" style="95" customWidth="1"/>
    <col min="11525" max="11525" width="12.28515625" style="95" bestFit="1" customWidth="1"/>
    <col min="11526" max="11526" width="10.85546875" style="95" bestFit="1" customWidth="1"/>
    <col min="11527" max="11527" width="10.85546875" style="95" customWidth="1"/>
    <col min="11528" max="11528" width="9.140625" style="95"/>
    <col min="11529" max="11529" width="14.5703125" style="95" customWidth="1"/>
    <col min="11530" max="11776" width="9.140625" style="95"/>
    <col min="11777" max="11777" width="4.42578125" style="95" customWidth="1"/>
    <col min="11778" max="11778" width="47.28515625" style="95" customWidth="1"/>
    <col min="11779" max="11779" width="12" style="95" customWidth="1"/>
    <col min="11780" max="11780" width="10.85546875" style="95" customWidth="1"/>
    <col min="11781" max="11781" width="12.28515625" style="95" bestFit="1" customWidth="1"/>
    <col min="11782" max="11782" width="10.85546875" style="95" bestFit="1" customWidth="1"/>
    <col min="11783" max="11783" width="10.85546875" style="95" customWidth="1"/>
    <col min="11784" max="11784" width="9.140625" style="95"/>
    <col min="11785" max="11785" width="14.5703125" style="95" customWidth="1"/>
    <col min="11786" max="12032" width="9.140625" style="95"/>
    <col min="12033" max="12033" width="4.42578125" style="95" customWidth="1"/>
    <col min="12034" max="12034" width="47.28515625" style="95" customWidth="1"/>
    <col min="12035" max="12035" width="12" style="95" customWidth="1"/>
    <col min="12036" max="12036" width="10.85546875" style="95" customWidth="1"/>
    <col min="12037" max="12037" width="12.28515625" style="95" bestFit="1" customWidth="1"/>
    <col min="12038" max="12038" width="10.85546875" style="95" bestFit="1" customWidth="1"/>
    <col min="12039" max="12039" width="10.85546875" style="95" customWidth="1"/>
    <col min="12040" max="12040" width="9.140625" style="95"/>
    <col min="12041" max="12041" width="14.5703125" style="95" customWidth="1"/>
    <col min="12042" max="12288" width="9.140625" style="95"/>
    <col min="12289" max="12289" width="4.42578125" style="95" customWidth="1"/>
    <col min="12290" max="12290" width="47.28515625" style="95" customWidth="1"/>
    <col min="12291" max="12291" width="12" style="95" customWidth="1"/>
    <col min="12292" max="12292" width="10.85546875" style="95" customWidth="1"/>
    <col min="12293" max="12293" width="12.28515625" style="95" bestFit="1" customWidth="1"/>
    <col min="12294" max="12294" width="10.85546875" style="95" bestFit="1" customWidth="1"/>
    <col min="12295" max="12295" width="10.85546875" style="95" customWidth="1"/>
    <col min="12296" max="12296" width="9.140625" style="95"/>
    <col min="12297" max="12297" width="14.5703125" style="95" customWidth="1"/>
    <col min="12298" max="12544" width="9.140625" style="95"/>
    <col min="12545" max="12545" width="4.42578125" style="95" customWidth="1"/>
    <col min="12546" max="12546" width="47.28515625" style="95" customWidth="1"/>
    <col min="12547" max="12547" width="12" style="95" customWidth="1"/>
    <col min="12548" max="12548" width="10.85546875" style="95" customWidth="1"/>
    <col min="12549" max="12549" width="12.28515625" style="95" bestFit="1" customWidth="1"/>
    <col min="12550" max="12550" width="10.85546875" style="95" bestFit="1" customWidth="1"/>
    <col min="12551" max="12551" width="10.85546875" style="95" customWidth="1"/>
    <col min="12552" max="12552" width="9.140625" style="95"/>
    <col min="12553" max="12553" width="14.5703125" style="95" customWidth="1"/>
    <col min="12554" max="12800" width="9.140625" style="95"/>
    <col min="12801" max="12801" width="4.42578125" style="95" customWidth="1"/>
    <col min="12802" max="12802" width="47.28515625" style="95" customWidth="1"/>
    <col min="12803" max="12803" width="12" style="95" customWidth="1"/>
    <col min="12804" max="12804" width="10.85546875" style="95" customWidth="1"/>
    <col min="12805" max="12805" width="12.28515625" style="95" bestFit="1" customWidth="1"/>
    <col min="12806" max="12806" width="10.85546875" style="95" bestFit="1" customWidth="1"/>
    <col min="12807" max="12807" width="10.85546875" style="95" customWidth="1"/>
    <col min="12808" max="12808" width="9.140625" style="95"/>
    <col min="12809" max="12809" width="14.5703125" style="95" customWidth="1"/>
    <col min="12810" max="13056" width="9.140625" style="95"/>
    <col min="13057" max="13057" width="4.42578125" style="95" customWidth="1"/>
    <col min="13058" max="13058" width="47.28515625" style="95" customWidth="1"/>
    <col min="13059" max="13059" width="12" style="95" customWidth="1"/>
    <col min="13060" max="13060" width="10.85546875" style="95" customWidth="1"/>
    <col min="13061" max="13061" width="12.28515625" style="95" bestFit="1" customWidth="1"/>
    <col min="13062" max="13062" width="10.85546875" style="95" bestFit="1" customWidth="1"/>
    <col min="13063" max="13063" width="10.85546875" style="95" customWidth="1"/>
    <col min="13064" max="13064" width="9.140625" style="95"/>
    <col min="13065" max="13065" width="14.5703125" style="95" customWidth="1"/>
    <col min="13066" max="13312" width="9.140625" style="95"/>
    <col min="13313" max="13313" width="4.42578125" style="95" customWidth="1"/>
    <col min="13314" max="13314" width="47.28515625" style="95" customWidth="1"/>
    <col min="13315" max="13315" width="12" style="95" customWidth="1"/>
    <col min="13316" max="13316" width="10.85546875" style="95" customWidth="1"/>
    <col min="13317" max="13317" width="12.28515625" style="95" bestFit="1" customWidth="1"/>
    <col min="13318" max="13318" width="10.85546875" style="95" bestFit="1" customWidth="1"/>
    <col min="13319" max="13319" width="10.85546875" style="95" customWidth="1"/>
    <col min="13320" max="13320" width="9.140625" style="95"/>
    <col min="13321" max="13321" width="14.5703125" style="95" customWidth="1"/>
    <col min="13322" max="13568" width="9.140625" style="95"/>
    <col min="13569" max="13569" width="4.42578125" style="95" customWidth="1"/>
    <col min="13570" max="13570" width="47.28515625" style="95" customWidth="1"/>
    <col min="13571" max="13571" width="12" style="95" customWidth="1"/>
    <col min="13572" max="13572" width="10.85546875" style="95" customWidth="1"/>
    <col min="13573" max="13573" width="12.28515625" style="95" bestFit="1" customWidth="1"/>
    <col min="13574" max="13574" width="10.85546875" style="95" bestFit="1" customWidth="1"/>
    <col min="13575" max="13575" width="10.85546875" style="95" customWidth="1"/>
    <col min="13576" max="13576" width="9.140625" style="95"/>
    <col min="13577" max="13577" width="14.5703125" style="95" customWidth="1"/>
    <col min="13578" max="13824" width="9.140625" style="95"/>
    <col min="13825" max="13825" width="4.42578125" style="95" customWidth="1"/>
    <col min="13826" max="13826" width="47.28515625" style="95" customWidth="1"/>
    <col min="13827" max="13827" width="12" style="95" customWidth="1"/>
    <col min="13828" max="13828" width="10.85546875" style="95" customWidth="1"/>
    <col min="13829" max="13829" width="12.28515625" style="95" bestFit="1" customWidth="1"/>
    <col min="13830" max="13830" width="10.85546875" style="95" bestFit="1" customWidth="1"/>
    <col min="13831" max="13831" width="10.85546875" style="95" customWidth="1"/>
    <col min="13832" max="13832" width="9.140625" style="95"/>
    <col min="13833" max="13833" width="14.5703125" style="95" customWidth="1"/>
    <col min="13834" max="14080" width="9.140625" style="95"/>
    <col min="14081" max="14081" width="4.42578125" style="95" customWidth="1"/>
    <col min="14082" max="14082" width="47.28515625" style="95" customWidth="1"/>
    <col min="14083" max="14083" width="12" style="95" customWidth="1"/>
    <col min="14084" max="14084" width="10.85546875" style="95" customWidth="1"/>
    <col min="14085" max="14085" width="12.28515625" style="95" bestFit="1" customWidth="1"/>
    <col min="14086" max="14086" width="10.85546875" style="95" bestFit="1" customWidth="1"/>
    <col min="14087" max="14087" width="10.85546875" style="95" customWidth="1"/>
    <col min="14088" max="14088" width="9.140625" style="95"/>
    <col min="14089" max="14089" width="14.5703125" style="95" customWidth="1"/>
    <col min="14090" max="14336" width="9.140625" style="95"/>
    <col min="14337" max="14337" width="4.42578125" style="95" customWidth="1"/>
    <col min="14338" max="14338" width="47.28515625" style="95" customWidth="1"/>
    <col min="14339" max="14339" width="12" style="95" customWidth="1"/>
    <col min="14340" max="14340" width="10.85546875" style="95" customWidth="1"/>
    <col min="14341" max="14341" width="12.28515625" style="95" bestFit="1" customWidth="1"/>
    <col min="14342" max="14342" width="10.85546875" style="95" bestFit="1" customWidth="1"/>
    <col min="14343" max="14343" width="10.85546875" style="95" customWidth="1"/>
    <col min="14344" max="14344" width="9.140625" style="95"/>
    <col min="14345" max="14345" width="14.5703125" style="95" customWidth="1"/>
    <col min="14346" max="14592" width="9.140625" style="95"/>
    <col min="14593" max="14593" width="4.42578125" style="95" customWidth="1"/>
    <col min="14594" max="14594" width="47.28515625" style="95" customWidth="1"/>
    <col min="14595" max="14595" width="12" style="95" customWidth="1"/>
    <col min="14596" max="14596" width="10.85546875" style="95" customWidth="1"/>
    <col min="14597" max="14597" width="12.28515625" style="95" bestFit="1" customWidth="1"/>
    <col min="14598" max="14598" width="10.85546875" style="95" bestFit="1" customWidth="1"/>
    <col min="14599" max="14599" width="10.85546875" style="95" customWidth="1"/>
    <col min="14600" max="14600" width="9.140625" style="95"/>
    <col min="14601" max="14601" width="14.5703125" style="95" customWidth="1"/>
    <col min="14602" max="14848" width="9.140625" style="95"/>
    <col min="14849" max="14849" width="4.42578125" style="95" customWidth="1"/>
    <col min="14850" max="14850" width="47.28515625" style="95" customWidth="1"/>
    <col min="14851" max="14851" width="12" style="95" customWidth="1"/>
    <col min="14852" max="14852" width="10.85546875" style="95" customWidth="1"/>
    <col min="14853" max="14853" width="12.28515625" style="95" bestFit="1" customWidth="1"/>
    <col min="14854" max="14854" width="10.85546875" style="95" bestFit="1" customWidth="1"/>
    <col min="14855" max="14855" width="10.85546875" style="95" customWidth="1"/>
    <col min="14856" max="14856" width="9.140625" style="95"/>
    <col min="14857" max="14857" width="14.5703125" style="95" customWidth="1"/>
    <col min="14858" max="15104" width="9.140625" style="95"/>
    <col min="15105" max="15105" width="4.42578125" style="95" customWidth="1"/>
    <col min="15106" max="15106" width="47.28515625" style="95" customWidth="1"/>
    <col min="15107" max="15107" width="12" style="95" customWidth="1"/>
    <col min="15108" max="15108" width="10.85546875" style="95" customWidth="1"/>
    <col min="15109" max="15109" width="12.28515625" style="95" bestFit="1" customWidth="1"/>
    <col min="15110" max="15110" width="10.85546875" style="95" bestFit="1" customWidth="1"/>
    <col min="15111" max="15111" width="10.85546875" style="95" customWidth="1"/>
    <col min="15112" max="15112" width="9.140625" style="95"/>
    <col min="15113" max="15113" width="14.5703125" style="95" customWidth="1"/>
    <col min="15114" max="15360" width="9.140625" style="95"/>
    <col min="15361" max="15361" width="4.42578125" style="95" customWidth="1"/>
    <col min="15362" max="15362" width="47.28515625" style="95" customWidth="1"/>
    <col min="15363" max="15363" width="12" style="95" customWidth="1"/>
    <col min="15364" max="15364" width="10.85546875" style="95" customWidth="1"/>
    <col min="15365" max="15365" width="12.28515625" style="95" bestFit="1" customWidth="1"/>
    <col min="15366" max="15366" width="10.85546875" style="95" bestFit="1" customWidth="1"/>
    <col min="15367" max="15367" width="10.85546875" style="95" customWidth="1"/>
    <col min="15368" max="15368" width="9.140625" style="95"/>
    <col min="15369" max="15369" width="14.5703125" style="95" customWidth="1"/>
    <col min="15370" max="15616" width="9.140625" style="95"/>
    <col min="15617" max="15617" width="4.42578125" style="95" customWidth="1"/>
    <col min="15618" max="15618" width="47.28515625" style="95" customWidth="1"/>
    <col min="15619" max="15619" width="12" style="95" customWidth="1"/>
    <col min="15620" max="15620" width="10.85546875" style="95" customWidth="1"/>
    <col min="15621" max="15621" width="12.28515625" style="95" bestFit="1" customWidth="1"/>
    <col min="15622" max="15622" width="10.85546875" style="95" bestFit="1" customWidth="1"/>
    <col min="15623" max="15623" width="10.85546875" style="95" customWidth="1"/>
    <col min="15624" max="15624" width="9.140625" style="95"/>
    <col min="15625" max="15625" width="14.5703125" style="95" customWidth="1"/>
    <col min="15626" max="15872" width="9.140625" style="95"/>
    <col min="15873" max="15873" width="4.42578125" style="95" customWidth="1"/>
    <col min="15874" max="15874" width="47.28515625" style="95" customWidth="1"/>
    <col min="15875" max="15875" width="12" style="95" customWidth="1"/>
    <col min="15876" max="15876" width="10.85546875" style="95" customWidth="1"/>
    <col min="15877" max="15877" width="12.28515625" style="95" bestFit="1" customWidth="1"/>
    <col min="15878" max="15878" width="10.85546875" style="95" bestFit="1" customWidth="1"/>
    <col min="15879" max="15879" width="10.85546875" style="95" customWidth="1"/>
    <col min="15880" max="15880" width="9.140625" style="95"/>
    <col min="15881" max="15881" width="14.5703125" style="95" customWidth="1"/>
    <col min="15882" max="16128" width="9.140625" style="95"/>
    <col min="16129" max="16129" width="4.42578125" style="95" customWidth="1"/>
    <col min="16130" max="16130" width="47.28515625" style="95" customWidth="1"/>
    <col min="16131" max="16131" width="12" style="95" customWidth="1"/>
    <col min="16132" max="16132" width="10.85546875" style="95" customWidth="1"/>
    <col min="16133" max="16133" width="12.28515625" style="95" bestFit="1" customWidth="1"/>
    <col min="16134" max="16134" width="10.85546875" style="95" bestFit="1" customWidth="1"/>
    <col min="16135" max="16135" width="10.85546875" style="95" customWidth="1"/>
    <col min="16136" max="16136" width="9.140625" style="95"/>
    <col min="16137" max="16137" width="14.5703125" style="95" customWidth="1"/>
    <col min="16138" max="16384" width="9.140625" style="95"/>
  </cols>
  <sheetData>
    <row r="1" spans="1:237" ht="28.5" customHeight="1">
      <c r="A1" s="128" t="s">
        <v>193</v>
      </c>
      <c r="B1" s="128"/>
      <c r="C1" s="128"/>
      <c r="D1" s="128"/>
      <c r="E1" s="128"/>
      <c r="F1" s="128"/>
      <c r="G1" s="128"/>
      <c r="H1" s="93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</row>
    <row r="2" spans="1:237" ht="18.75" customHeight="1">
      <c r="A2" s="129" t="s">
        <v>194</v>
      </c>
      <c r="B2" s="129"/>
      <c r="C2" s="129"/>
      <c r="D2" s="129"/>
      <c r="E2" s="129"/>
      <c r="F2" s="129"/>
      <c r="G2" s="129"/>
      <c r="H2" s="93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</row>
    <row r="3" spans="1:237" ht="15.75">
      <c r="A3" s="96"/>
      <c r="B3" s="96"/>
      <c r="C3" s="97"/>
      <c r="D3" s="97"/>
      <c r="E3" s="97"/>
      <c r="F3" s="93"/>
      <c r="G3" s="93"/>
      <c r="H3" s="93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</row>
    <row r="4" spans="1:237" ht="15.75">
      <c r="A4" s="130" t="s">
        <v>195</v>
      </c>
      <c r="B4" s="130"/>
      <c r="C4" s="130"/>
      <c r="D4" s="98"/>
      <c r="E4" s="99"/>
      <c r="F4" s="93"/>
      <c r="G4" s="93"/>
      <c r="H4" s="93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</row>
    <row r="5" spans="1:237" ht="15.75">
      <c r="A5" s="100"/>
      <c r="B5" s="100"/>
      <c r="C5" s="98"/>
      <c r="D5" s="98"/>
      <c r="E5" s="99"/>
      <c r="F5" s="93"/>
      <c r="G5" s="93"/>
      <c r="H5" s="93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</row>
    <row r="6" spans="1:237" ht="15">
      <c r="A6" s="126" t="s">
        <v>13</v>
      </c>
      <c r="B6" s="126"/>
      <c r="C6" s="126"/>
      <c r="D6" s="126"/>
      <c r="E6" s="126"/>
      <c r="F6" s="126"/>
      <c r="G6" s="126"/>
      <c r="H6" s="93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</row>
    <row r="7" spans="1:237" ht="15">
      <c r="A7" s="94"/>
      <c r="B7" s="101"/>
      <c r="C7" s="102"/>
      <c r="D7" s="102"/>
      <c r="E7" s="102"/>
      <c r="F7" s="102"/>
      <c r="G7" s="102"/>
      <c r="H7" s="93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</row>
    <row r="8" spans="1:237" ht="12.75" customHeight="1">
      <c r="A8" s="131" t="s">
        <v>16</v>
      </c>
      <c r="B8" s="132"/>
      <c r="C8" s="125" t="s">
        <v>157</v>
      </c>
      <c r="D8" s="125" t="s">
        <v>158</v>
      </c>
      <c r="E8" s="125" t="s">
        <v>91</v>
      </c>
      <c r="F8" s="125" t="s">
        <v>22</v>
      </c>
      <c r="G8" s="125" t="s">
        <v>92</v>
      </c>
    </row>
    <row r="9" spans="1:237">
      <c r="A9" s="133"/>
      <c r="B9" s="134"/>
      <c r="C9" s="125"/>
      <c r="D9" s="125"/>
      <c r="E9" s="125"/>
      <c r="F9" s="125"/>
      <c r="G9" s="125"/>
    </row>
    <row r="10" spans="1:237" ht="12.75" customHeight="1">
      <c r="A10" s="121" t="s">
        <v>0</v>
      </c>
      <c r="B10" s="121"/>
      <c r="C10" s="103">
        <f>C11+C12</f>
        <v>3930626.57</v>
      </c>
      <c r="D10" s="104">
        <f>D11+D12</f>
        <v>5585260</v>
      </c>
      <c r="E10" s="104">
        <f>E11+E12</f>
        <v>6162600</v>
      </c>
      <c r="F10" s="104">
        <f>F11+F12</f>
        <v>6205000</v>
      </c>
      <c r="G10" s="104">
        <f>G11+G12</f>
        <v>6320000</v>
      </c>
    </row>
    <row r="11" spans="1:237" ht="15">
      <c r="A11" s="105" t="s">
        <v>74</v>
      </c>
      <c r="B11" s="105" t="s">
        <v>5</v>
      </c>
      <c r="C11" s="106">
        <v>3930626.57</v>
      </c>
      <c r="D11" s="107">
        <v>5585260</v>
      </c>
      <c r="E11" s="107">
        <v>6162600</v>
      </c>
      <c r="F11" s="107">
        <v>6205000</v>
      </c>
      <c r="G11" s="107">
        <v>6320000</v>
      </c>
      <c r="I11" s="108"/>
    </row>
    <row r="12" spans="1:237">
      <c r="A12" s="105" t="s">
        <v>73</v>
      </c>
      <c r="B12" s="105" t="s">
        <v>6</v>
      </c>
      <c r="C12" s="106">
        <v>0</v>
      </c>
      <c r="D12" s="107">
        <v>0</v>
      </c>
      <c r="E12" s="107">
        <v>0</v>
      </c>
      <c r="F12" s="107">
        <v>0</v>
      </c>
      <c r="G12" s="107">
        <v>0</v>
      </c>
    </row>
    <row r="13" spans="1:237" ht="12.75" customHeight="1">
      <c r="A13" s="121" t="s">
        <v>1</v>
      </c>
      <c r="B13" s="121"/>
      <c r="C13" s="103">
        <f>C14+C15</f>
        <v>3901748.24</v>
      </c>
      <c r="D13" s="104">
        <f>D14+D15</f>
        <v>5601978</v>
      </c>
      <c r="E13" s="104">
        <f>E14+E15</f>
        <v>6180000</v>
      </c>
      <c r="F13" s="104">
        <f>F14+F15</f>
        <v>6205000</v>
      </c>
      <c r="G13" s="104">
        <f>G14+G15</f>
        <v>6320000</v>
      </c>
      <c r="I13" s="109"/>
    </row>
    <row r="14" spans="1:237">
      <c r="A14" s="105" t="s">
        <v>93</v>
      </c>
      <c r="B14" s="105" t="s">
        <v>7</v>
      </c>
      <c r="C14" s="106">
        <v>3810545.25</v>
      </c>
      <c r="D14" s="107">
        <v>5481286</v>
      </c>
      <c r="E14" s="107">
        <v>6054570</v>
      </c>
      <c r="F14" s="107">
        <v>6096770</v>
      </c>
      <c r="G14" s="107">
        <v>6211770</v>
      </c>
    </row>
    <row r="15" spans="1:237">
      <c r="A15" s="105" t="s">
        <v>196</v>
      </c>
      <c r="B15" s="105" t="s">
        <v>8</v>
      </c>
      <c r="C15" s="106">
        <v>91202.99</v>
      </c>
      <c r="D15" s="107">
        <v>120692</v>
      </c>
      <c r="E15" s="107">
        <v>125430</v>
      </c>
      <c r="F15" s="107">
        <v>108230</v>
      </c>
      <c r="G15" s="107">
        <v>108230</v>
      </c>
    </row>
    <row r="16" spans="1:237" ht="12.75" customHeight="1">
      <c r="A16" s="121" t="s">
        <v>197</v>
      </c>
      <c r="B16" s="121" t="s">
        <v>31</v>
      </c>
      <c r="C16" s="103">
        <f>C10-C13</f>
        <v>28878.329999999609</v>
      </c>
      <c r="D16" s="104">
        <f>D10-D13</f>
        <v>-16718</v>
      </c>
      <c r="E16" s="104">
        <f t="shared" ref="E16:G16" si="0">E10-E13</f>
        <v>-17400</v>
      </c>
      <c r="F16" s="104">
        <f>F10-F13</f>
        <v>0</v>
      </c>
      <c r="G16" s="104">
        <f t="shared" si="0"/>
        <v>0</v>
      </c>
    </row>
    <row r="17" spans="1:237">
      <c r="A17" s="110"/>
      <c r="B17" s="110"/>
      <c r="C17" s="111"/>
      <c r="D17" s="111"/>
      <c r="E17" s="111"/>
      <c r="F17" s="111"/>
      <c r="G17" s="111"/>
    </row>
    <row r="18" spans="1:237" ht="15">
      <c r="A18" s="126" t="s">
        <v>14</v>
      </c>
      <c r="B18" s="126"/>
      <c r="C18" s="126"/>
      <c r="D18" s="126"/>
      <c r="E18" s="126"/>
      <c r="F18" s="126"/>
      <c r="G18" s="126"/>
      <c r="H18" s="93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</row>
    <row r="19" spans="1:237" ht="15">
      <c r="A19" s="112"/>
      <c r="B19" s="112"/>
      <c r="C19" s="113"/>
      <c r="D19" s="113"/>
      <c r="E19" s="113"/>
      <c r="F19" s="113"/>
      <c r="G19" s="113"/>
      <c r="H19" s="93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</row>
    <row r="20" spans="1:237" ht="15" customHeight="1">
      <c r="A20" s="127" t="s">
        <v>16</v>
      </c>
      <c r="B20" s="127"/>
      <c r="C20" s="125" t="s">
        <v>157</v>
      </c>
      <c r="D20" s="125" t="s">
        <v>158</v>
      </c>
      <c r="E20" s="125" t="s">
        <v>91</v>
      </c>
      <c r="F20" s="125" t="s">
        <v>22</v>
      </c>
      <c r="G20" s="125" t="s">
        <v>92</v>
      </c>
      <c r="H20" s="93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</row>
    <row r="21" spans="1:237" ht="15">
      <c r="A21" s="127"/>
      <c r="B21" s="127"/>
      <c r="C21" s="125"/>
      <c r="D21" s="125"/>
      <c r="E21" s="125"/>
      <c r="F21" s="125"/>
      <c r="G21" s="125"/>
      <c r="H21" s="93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</row>
    <row r="22" spans="1:237">
      <c r="A22" s="105" t="s">
        <v>83</v>
      </c>
      <c r="B22" s="105" t="s">
        <v>9</v>
      </c>
      <c r="C22" s="106">
        <v>0</v>
      </c>
      <c r="D22" s="107">
        <v>0</v>
      </c>
      <c r="E22" s="107">
        <v>0</v>
      </c>
      <c r="F22" s="107">
        <v>0</v>
      </c>
      <c r="G22" s="107">
        <v>0</v>
      </c>
    </row>
    <row r="23" spans="1:237">
      <c r="A23" s="105" t="s">
        <v>94</v>
      </c>
      <c r="B23" s="105" t="s">
        <v>10</v>
      </c>
      <c r="C23" s="106">
        <v>0</v>
      </c>
      <c r="D23" s="107">
        <v>0</v>
      </c>
      <c r="E23" s="107">
        <v>0</v>
      </c>
      <c r="F23" s="107">
        <v>0</v>
      </c>
      <c r="G23" s="107">
        <v>0</v>
      </c>
    </row>
    <row r="24" spans="1:237" ht="12.75" customHeight="1">
      <c r="A24" s="121" t="s">
        <v>2</v>
      </c>
      <c r="B24" s="121" t="s">
        <v>31</v>
      </c>
      <c r="C24" s="103">
        <f>C22-C23</f>
        <v>0</v>
      </c>
      <c r="D24" s="104">
        <f>D22-D23</f>
        <v>0</v>
      </c>
      <c r="E24" s="104">
        <f>E22-E23</f>
        <v>0</v>
      </c>
      <c r="F24" s="104">
        <f>F22-F23</f>
        <v>0</v>
      </c>
      <c r="G24" s="104">
        <f>G22-G23</f>
        <v>0</v>
      </c>
    </row>
    <row r="25" spans="1:237" ht="12.75" customHeight="1">
      <c r="A25" s="121" t="s">
        <v>198</v>
      </c>
      <c r="B25" s="121"/>
      <c r="C25" s="103">
        <f>C16+C24</f>
        <v>28878.329999999609</v>
      </c>
      <c r="D25" s="104">
        <f>D16+D24</f>
        <v>-16718</v>
      </c>
      <c r="E25" s="104">
        <f>E16+E24</f>
        <v>-17400</v>
      </c>
      <c r="F25" s="104">
        <f>F16+F24</f>
        <v>0</v>
      </c>
      <c r="G25" s="104">
        <f>G16+G24</f>
        <v>0</v>
      </c>
    </row>
    <row r="26" spans="1:237">
      <c r="A26" s="110"/>
      <c r="B26" s="110" t="s">
        <v>31</v>
      </c>
      <c r="C26" s="111"/>
      <c r="D26" s="111"/>
      <c r="E26" s="111"/>
      <c r="F26" s="111"/>
      <c r="G26" s="111"/>
    </row>
    <row r="27" spans="1:237" ht="14.25">
      <c r="A27" s="126" t="s">
        <v>173</v>
      </c>
      <c r="B27" s="126"/>
      <c r="C27" s="126"/>
      <c r="D27" s="126"/>
      <c r="E27" s="126"/>
      <c r="F27" s="126"/>
      <c r="G27" s="126"/>
    </row>
    <row r="28" spans="1:237" ht="14.25">
      <c r="A28" s="112"/>
      <c r="B28" s="112"/>
      <c r="C28" s="113"/>
      <c r="D28" s="113"/>
      <c r="E28" s="113"/>
      <c r="F28" s="113"/>
      <c r="G28" s="113"/>
    </row>
    <row r="29" spans="1:237" ht="12.75" customHeight="1">
      <c r="A29" s="127" t="s">
        <v>16</v>
      </c>
      <c r="B29" s="127"/>
      <c r="C29" s="125" t="s">
        <v>157</v>
      </c>
      <c r="D29" s="125" t="s">
        <v>158</v>
      </c>
      <c r="E29" s="125" t="s">
        <v>91</v>
      </c>
      <c r="F29" s="125" t="s">
        <v>22</v>
      </c>
      <c r="G29" s="125" t="s">
        <v>92</v>
      </c>
    </row>
    <row r="30" spans="1:237">
      <c r="A30" s="127"/>
      <c r="B30" s="127"/>
      <c r="C30" s="125"/>
      <c r="D30" s="125"/>
      <c r="E30" s="125"/>
      <c r="F30" s="125"/>
      <c r="G30" s="125"/>
    </row>
    <row r="31" spans="1:237">
      <c r="A31" s="105" t="s">
        <v>199</v>
      </c>
      <c r="B31" s="105"/>
      <c r="C31" s="106">
        <v>-12160.5</v>
      </c>
      <c r="D31" s="107">
        <v>16718</v>
      </c>
      <c r="E31" s="107">
        <v>17400</v>
      </c>
      <c r="F31" s="107">
        <v>0</v>
      </c>
      <c r="G31" s="107">
        <v>0</v>
      </c>
    </row>
    <row r="32" spans="1:237" ht="12.75" customHeight="1">
      <c r="A32" s="121" t="s">
        <v>200</v>
      </c>
      <c r="B32" s="121"/>
      <c r="C32" s="103">
        <f>C25+C31</f>
        <v>16717.829999999609</v>
      </c>
      <c r="D32" s="104">
        <f>D25+D31</f>
        <v>0</v>
      </c>
      <c r="E32" s="104"/>
      <c r="F32" s="104">
        <f>F25+F31</f>
        <v>0</v>
      </c>
      <c r="G32" s="104">
        <f>G25+G31</f>
        <v>0</v>
      </c>
    </row>
    <row r="33" spans="1:10" ht="40.5" customHeight="1">
      <c r="A33" s="121" t="s">
        <v>201</v>
      </c>
      <c r="B33" s="121"/>
      <c r="C33" s="103">
        <f>C16+C24+C31-C32</f>
        <v>0</v>
      </c>
      <c r="D33" s="104">
        <f>D16+D24+D31-D32</f>
        <v>0</v>
      </c>
      <c r="E33" s="104">
        <f>E16+E24+E31-E32</f>
        <v>0</v>
      </c>
      <c r="F33" s="104">
        <f>F16+F24+F31-F32</f>
        <v>0</v>
      </c>
      <c r="G33" s="104">
        <f>G16+G24+G31-G32</f>
        <v>0</v>
      </c>
    </row>
    <row r="34" spans="1:10">
      <c r="A34" s="110"/>
      <c r="B34" s="110"/>
      <c r="C34" s="111"/>
      <c r="D34" s="111"/>
      <c r="E34" s="111"/>
      <c r="F34" s="111"/>
      <c r="G34" s="111"/>
    </row>
    <row r="35" spans="1:10" ht="14.25">
      <c r="A35" s="126" t="s">
        <v>202</v>
      </c>
      <c r="B35" s="126"/>
      <c r="C35" s="126"/>
      <c r="D35" s="126"/>
      <c r="E35" s="126"/>
      <c r="F35" s="126"/>
      <c r="G35" s="126"/>
    </row>
    <row r="36" spans="1:10" ht="14.25">
      <c r="A36" s="112"/>
      <c r="B36" s="112"/>
      <c r="C36" s="113"/>
      <c r="D36" s="113"/>
      <c r="E36" s="113"/>
      <c r="F36" s="113"/>
      <c r="G36" s="113"/>
    </row>
    <row r="37" spans="1:10" ht="12.75" customHeight="1">
      <c r="A37" s="124" t="s">
        <v>16</v>
      </c>
      <c r="B37" s="124"/>
      <c r="C37" s="125" t="s">
        <v>157</v>
      </c>
      <c r="D37" s="125" t="s">
        <v>158</v>
      </c>
      <c r="E37" s="125" t="s">
        <v>91</v>
      </c>
      <c r="F37" s="125" t="s">
        <v>22</v>
      </c>
      <c r="G37" s="125" t="s">
        <v>92</v>
      </c>
    </row>
    <row r="38" spans="1:10">
      <c r="A38" s="124"/>
      <c r="B38" s="124"/>
      <c r="C38" s="125"/>
      <c r="D38" s="125"/>
      <c r="E38" s="125"/>
      <c r="F38" s="125"/>
      <c r="G38" s="125"/>
    </row>
    <row r="39" spans="1:10">
      <c r="A39" s="105" t="s">
        <v>199</v>
      </c>
      <c r="B39" s="105"/>
      <c r="C39" s="106">
        <v>0</v>
      </c>
      <c r="D39" s="107">
        <v>0</v>
      </c>
      <c r="E39" s="107">
        <v>0</v>
      </c>
      <c r="F39" s="107">
        <f>F31</f>
        <v>0</v>
      </c>
      <c r="G39" s="107">
        <f>G31</f>
        <v>0</v>
      </c>
    </row>
    <row r="40" spans="1:10" ht="25.5" customHeight="1">
      <c r="A40" s="122" t="s">
        <v>203</v>
      </c>
      <c r="B40" s="122"/>
      <c r="C40" s="106">
        <v>0</v>
      </c>
      <c r="D40" s="107">
        <v>0</v>
      </c>
      <c r="E40" s="114">
        <v>0</v>
      </c>
      <c r="F40" s="107">
        <v>0</v>
      </c>
      <c r="G40" s="107">
        <v>0</v>
      </c>
      <c r="I40" s="109"/>
    </row>
    <row r="41" spans="1:10">
      <c r="A41" s="105" t="s">
        <v>204</v>
      </c>
      <c r="B41" s="105"/>
      <c r="C41" s="106">
        <v>0</v>
      </c>
      <c r="D41" s="107">
        <v>0</v>
      </c>
      <c r="E41" s="107">
        <v>0</v>
      </c>
      <c r="F41" s="107">
        <f>F25+F40</f>
        <v>0</v>
      </c>
      <c r="G41" s="107">
        <f>G25+G40</f>
        <v>0</v>
      </c>
    </row>
    <row r="42" spans="1:10" ht="12.75" customHeight="1">
      <c r="A42" s="121" t="s">
        <v>200</v>
      </c>
      <c r="B42" s="121"/>
      <c r="C42" s="103">
        <f>C39-C40+C41</f>
        <v>0</v>
      </c>
      <c r="D42" s="104">
        <f>D39-D40+D41</f>
        <v>0</v>
      </c>
      <c r="E42" s="104">
        <f>E39-E40+E41</f>
        <v>0</v>
      </c>
      <c r="F42" s="104">
        <f t="shared" ref="F42:G42" si="1">F39-F40+F41</f>
        <v>0</v>
      </c>
      <c r="G42" s="104">
        <f t="shared" si="1"/>
        <v>0</v>
      </c>
      <c r="I42" s="109"/>
    </row>
    <row r="43" spans="1:10">
      <c r="A43" s="110"/>
      <c r="B43" s="110"/>
      <c r="C43" s="111"/>
      <c r="D43" s="111"/>
      <c r="E43" s="111"/>
      <c r="F43" s="111"/>
      <c r="G43" s="111"/>
    </row>
    <row r="44" spans="1:10" ht="14.25">
      <c r="A44" s="123" t="s">
        <v>205</v>
      </c>
      <c r="B44" s="123"/>
      <c r="C44" s="123"/>
      <c r="D44" s="123"/>
      <c r="E44" s="123"/>
      <c r="F44" s="123"/>
      <c r="G44" s="123"/>
      <c r="J44" s="109"/>
    </row>
    <row r="45" spans="1:10" ht="14.25">
      <c r="A45" s="115"/>
      <c r="B45" s="115"/>
      <c r="C45" s="113"/>
      <c r="D45" s="113"/>
      <c r="E45" s="113"/>
      <c r="F45" s="113"/>
      <c r="G45" s="113"/>
      <c r="J45" s="109"/>
    </row>
    <row r="46" spans="1:10" ht="12.75" customHeight="1">
      <c r="A46" s="124" t="s">
        <v>16</v>
      </c>
      <c r="B46" s="124"/>
      <c r="C46" s="125" t="s">
        <v>157</v>
      </c>
      <c r="D46" s="125" t="s">
        <v>158</v>
      </c>
      <c r="E46" s="125" t="s">
        <v>91</v>
      </c>
      <c r="F46" s="125" t="s">
        <v>22</v>
      </c>
      <c r="G46" s="125" t="s">
        <v>92</v>
      </c>
    </row>
    <row r="47" spans="1:10">
      <c r="A47" s="124"/>
      <c r="B47" s="124"/>
      <c r="C47" s="125"/>
      <c r="D47" s="125"/>
      <c r="E47" s="125"/>
      <c r="F47" s="125"/>
      <c r="G47" s="125"/>
    </row>
    <row r="48" spans="1:10" ht="12.75" customHeight="1">
      <c r="A48" s="121" t="s">
        <v>19</v>
      </c>
      <c r="B48" s="121"/>
      <c r="C48" s="103">
        <f>C10+C22+C50</f>
        <v>3930626.57</v>
      </c>
      <c r="D48" s="104">
        <f>D10+D22+D50</f>
        <v>5601978</v>
      </c>
      <c r="E48" s="104">
        <f>E10+E22+E50</f>
        <v>6180000</v>
      </c>
      <c r="F48" s="104">
        <f>F10+F22+F50</f>
        <v>6205000</v>
      </c>
      <c r="G48" s="104">
        <f>G10+G22+G50</f>
        <v>6320000</v>
      </c>
    </row>
    <row r="49" spans="1:7" ht="12.75" customHeight="1">
      <c r="A49" s="121" t="s">
        <v>20</v>
      </c>
      <c r="B49" s="121"/>
      <c r="C49" s="103">
        <f>C13+C23+C51</f>
        <v>3913908.74</v>
      </c>
      <c r="D49" s="104">
        <f>D13+D23+D51</f>
        <v>5601978</v>
      </c>
      <c r="E49" s="104">
        <f>E13+E23+E51</f>
        <v>6180000</v>
      </c>
      <c r="F49" s="104">
        <f>F13+F23+F51</f>
        <v>6205000</v>
      </c>
      <c r="G49" s="104">
        <f>G13+G23+G51</f>
        <v>6320000</v>
      </c>
    </row>
    <row r="50" spans="1:7">
      <c r="A50" s="116">
        <v>9</v>
      </c>
      <c r="B50" s="117" t="s">
        <v>17</v>
      </c>
      <c r="C50" s="106"/>
      <c r="D50" s="107">
        <v>16718</v>
      </c>
      <c r="E50" s="107">
        <v>17400</v>
      </c>
      <c r="F50" s="107">
        <v>0</v>
      </c>
      <c r="G50" s="107">
        <v>0</v>
      </c>
    </row>
    <row r="51" spans="1:7">
      <c r="A51" s="116">
        <v>9</v>
      </c>
      <c r="B51" s="118" t="s">
        <v>18</v>
      </c>
      <c r="C51" s="106">
        <v>12160.5</v>
      </c>
      <c r="D51" s="107"/>
      <c r="E51" s="107">
        <v>0</v>
      </c>
      <c r="F51" s="107">
        <v>0</v>
      </c>
      <c r="G51" s="107">
        <v>0</v>
      </c>
    </row>
    <row r="52" spans="1:7" ht="12.75" customHeight="1">
      <c r="A52" s="121" t="s">
        <v>21</v>
      </c>
      <c r="B52" s="121"/>
      <c r="C52" s="103">
        <f>C48-C49</f>
        <v>16717.829999999609</v>
      </c>
      <c r="D52" s="104">
        <f>D48-D49</f>
        <v>0</v>
      </c>
      <c r="E52" s="104">
        <f>E48-E49</f>
        <v>0</v>
      </c>
      <c r="F52" s="104">
        <f>F48-F49</f>
        <v>0</v>
      </c>
      <c r="G52" s="104">
        <f>G48-G49</f>
        <v>0</v>
      </c>
    </row>
    <row r="53" spans="1:7">
      <c r="A53" s="119"/>
      <c r="B53" s="119"/>
      <c r="C53" s="119"/>
      <c r="D53" s="119"/>
      <c r="E53" s="119"/>
      <c r="F53" s="119"/>
      <c r="G53" s="119"/>
    </row>
    <row r="55" spans="1:7">
      <c r="C55" s="120"/>
    </row>
    <row r="57" spans="1:7">
      <c r="C57" s="109"/>
    </row>
  </sheetData>
  <mergeCells count="50">
    <mergeCell ref="A1:G1"/>
    <mergeCell ref="A2:G2"/>
    <mergeCell ref="A4:C4"/>
    <mergeCell ref="A6:G6"/>
    <mergeCell ref="A8:B9"/>
    <mergeCell ref="C8:C9"/>
    <mergeCell ref="D8:D9"/>
    <mergeCell ref="E8:E9"/>
    <mergeCell ref="F8:F9"/>
    <mergeCell ref="G8:G9"/>
    <mergeCell ref="A10:B10"/>
    <mergeCell ref="A13:B13"/>
    <mergeCell ref="A16:B16"/>
    <mergeCell ref="A18:G18"/>
    <mergeCell ref="A20:B21"/>
    <mergeCell ref="C20:C21"/>
    <mergeCell ref="D20:D21"/>
    <mergeCell ref="E20:E21"/>
    <mergeCell ref="F20:F21"/>
    <mergeCell ref="G20:G21"/>
    <mergeCell ref="A24:B24"/>
    <mergeCell ref="A25:B25"/>
    <mergeCell ref="A27:G27"/>
    <mergeCell ref="A29:B30"/>
    <mergeCell ref="C29:C30"/>
    <mergeCell ref="D29:D30"/>
    <mergeCell ref="E29:E30"/>
    <mergeCell ref="F29:F30"/>
    <mergeCell ref="G29:G30"/>
    <mergeCell ref="A32:B32"/>
    <mergeCell ref="A33:B33"/>
    <mergeCell ref="A35:G35"/>
    <mergeCell ref="A37:B38"/>
    <mergeCell ref="C37:C38"/>
    <mergeCell ref="D37:D38"/>
    <mergeCell ref="E37:E38"/>
    <mergeCell ref="F37:F38"/>
    <mergeCell ref="G37:G38"/>
    <mergeCell ref="A48:B48"/>
    <mergeCell ref="A49:B49"/>
    <mergeCell ref="A52:B52"/>
    <mergeCell ref="A40:B40"/>
    <mergeCell ref="A42:B42"/>
    <mergeCell ref="A44:G44"/>
    <mergeCell ref="A46:B47"/>
    <mergeCell ref="C46:C47"/>
    <mergeCell ref="D46:D47"/>
    <mergeCell ref="E46:E47"/>
    <mergeCell ref="F46:F47"/>
    <mergeCell ref="G46:G47"/>
  </mergeCells>
  <pageMargins left="0.74803149606299213" right="0.74803149606299213" top="0.83" bottom="0.78740157480314965" header="0.51181102362204722" footer="0.31496062992125984"/>
  <pageSetup paperSize="9" scale="79" fitToHeight="0" orientation="portrait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732A-B937-4F06-9068-4023A194F33C}">
  <dimension ref="A1:I34"/>
  <sheetViews>
    <sheetView workbookViewId="0">
      <selection activeCell="A10" sqref="A10:XFD10"/>
    </sheetView>
  </sheetViews>
  <sheetFormatPr defaultRowHeight="12.75"/>
  <cols>
    <col min="1" max="1" width="14.28515625" style="35" customWidth="1"/>
    <col min="2" max="2" width="30.28515625" style="35" customWidth="1"/>
    <col min="3" max="3" width="14.42578125" style="35" customWidth="1"/>
    <col min="4" max="4" width="12.5703125" style="35" customWidth="1"/>
    <col min="5" max="5" width="11" style="35" hidden="1" customWidth="1"/>
    <col min="6" max="6" width="12.7109375" style="35" customWidth="1"/>
    <col min="7" max="7" width="8.5703125" style="35" hidden="1" customWidth="1"/>
    <col min="8" max="9" width="12.7109375" style="35" customWidth="1"/>
    <col min="10" max="256" width="9.140625" style="35"/>
    <col min="257" max="257" width="14.28515625" style="35" customWidth="1"/>
    <col min="258" max="258" width="30.28515625" style="35" customWidth="1"/>
    <col min="259" max="259" width="23.85546875" style="35" customWidth="1"/>
    <col min="260" max="260" width="12.5703125" style="35" customWidth="1"/>
    <col min="261" max="261" width="0" style="35" hidden="1" customWidth="1"/>
    <col min="262" max="262" width="12.7109375" style="35" customWidth="1"/>
    <col min="263" max="263" width="0" style="35" hidden="1" customWidth="1"/>
    <col min="264" max="265" width="12.7109375" style="35" customWidth="1"/>
    <col min="266" max="512" width="9.140625" style="35"/>
    <col min="513" max="513" width="14.28515625" style="35" customWidth="1"/>
    <col min="514" max="514" width="30.28515625" style="35" customWidth="1"/>
    <col min="515" max="515" width="23.85546875" style="35" customWidth="1"/>
    <col min="516" max="516" width="12.5703125" style="35" customWidth="1"/>
    <col min="517" max="517" width="0" style="35" hidden="1" customWidth="1"/>
    <col min="518" max="518" width="12.7109375" style="35" customWidth="1"/>
    <col min="519" max="519" width="0" style="35" hidden="1" customWidth="1"/>
    <col min="520" max="521" width="12.7109375" style="35" customWidth="1"/>
    <col min="522" max="768" width="9.140625" style="35"/>
    <col min="769" max="769" width="14.28515625" style="35" customWidth="1"/>
    <col min="770" max="770" width="30.28515625" style="35" customWidth="1"/>
    <col min="771" max="771" width="23.85546875" style="35" customWidth="1"/>
    <col min="772" max="772" width="12.5703125" style="35" customWidth="1"/>
    <col min="773" max="773" width="0" style="35" hidden="1" customWidth="1"/>
    <col min="774" max="774" width="12.7109375" style="35" customWidth="1"/>
    <col min="775" max="775" width="0" style="35" hidden="1" customWidth="1"/>
    <col min="776" max="777" width="12.7109375" style="35" customWidth="1"/>
    <col min="778" max="1024" width="9.140625" style="35"/>
    <col min="1025" max="1025" width="14.28515625" style="35" customWidth="1"/>
    <col min="1026" max="1026" width="30.28515625" style="35" customWidth="1"/>
    <col min="1027" max="1027" width="23.85546875" style="35" customWidth="1"/>
    <col min="1028" max="1028" width="12.5703125" style="35" customWidth="1"/>
    <col min="1029" max="1029" width="0" style="35" hidden="1" customWidth="1"/>
    <col min="1030" max="1030" width="12.7109375" style="35" customWidth="1"/>
    <col min="1031" max="1031" width="0" style="35" hidden="1" customWidth="1"/>
    <col min="1032" max="1033" width="12.7109375" style="35" customWidth="1"/>
    <col min="1034" max="1280" width="9.140625" style="35"/>
    <col min="1281" max="1281" width="14.28515625" style="35" customWidth="1"/>
    <col min="1282" max="1282" width="30.28515625" style="35" customWidth="1"/>
    <col min="1283" max="1283" width="23.85546875" style="35" customWidth="1"/>
    <col min="1284" max="1284" width="12.5703125" style="35" customWidth="1"/>
    <col min="1285" max="1285" width="0" style="35" hidden="1" customWidth="1"/>
    <col min="1286" max="1286" width="12.7109375" style="35" customWidth="1"/>
    <col min="1287" max="1287" width="0" style="35" hidden="1" customWidth="1"/>
    <col min="1288" max="1289" width="12.7109375" style="35" customWidth="1"/>
    <col min="1290" max="1536" width="9.140625" style="35"/>
    <col min="1537" max="1537" width="14.28515625" style="35" customWidth="1"/>
    <col min="1538" max="1538" width="30.28515625" style="35" customWidth="1"/>
    <col min="1539" max="1539" width="23.85546875" style="35" customWidth="1"/>
    <col min="1540" max="1540" width="12.5703125" style="35" customWidth="1"/>
    <col min="1541" max="1541" width="0" style="35" hidden="1" customWidth="1"/>
    <col min="1542" max="1542" width="12.7109375" style="35" customWidth="1"/>
    <col min="1543" max="1543" width="0" style="35" hidden="1" customWidth="1"/>
    <col min="1544" max="1545" width="12.7109375" style="35" customWidth="1"/>
    <col min="1546" max="1792" width="9.140625" style="35"/>
    <col min="1793" max="1793" width="14.28515625" style="35" customWidth="1"/>
    <col min="1794" max="1794" width="30.28515625" style="35" customWidth="1"/>
    <col min="1795" max="1795" width="23.85546875" style="35" customWidth="1"/>
    <col min="1796" max="1796" width="12.5703125" style="35" customWidth="1"/>
    <col min="1797" max="1797" width="0" style="35" hidden="1" customWidth="1"/>
    <col min="1798" max="1798" width="12.7109375" style="35" customWidth="1"/>
    <col min="1799" max="1799" width="0" style="35" hidden="1" customWidth="1"/>
    <col min="1800" max="1801" width="12.7109375" style="35" customWidth="1"/>
    <col min="1802" max="2048" width="9.140625" style="35"/>
    <col min="2049" max="2049" width="14.28515625" style="35" customWidth="1"/>
    <col min="2050" max="2050" width="30.28515625" style="35" customWidth="1"/>
    <col min="2051" max="2051" width="23.85546875" style="35" customWidth="1"/>
    <col min="2052" max="2052" width="12.5703125" style="35" customWidth="1"/>
    <col min="2053" max="2053" width="0" style="35" hidden="1" customWidth="1"/>
    <col min="2054" max="2054" width="12.7109375" style="35" customWidth="1"/>
    <col min="2055" max="2055" width="0" style="35" hidden="1" customWidth="1"/>
    <col min="2056" max="2057" width="12.7109375" style="35" customWidth="1"/>
    <col min="2058" max="2304" width="9.140625" style="35"/>
    <col min="2305" max="2305" width="14.28515625" style="35" customWidth="1"/>
    <col min="2306" max="2306" width="30.28515625" style="35" customWidth="1"/>
    <col min="2307" max="2307" width="23.85546875" style="35" customWidth="1"/>
    <col min="2308" max="2308" width="12.5703125" style="35" customWidth="1"/>
    <col min="2309" max="2309" width="0" style="35" hidden="1" customWidth="1"/>
    <col min="2310" max="2310" width="12.7109375" style="35" customWidth="1"/>
    <col min="2311" max="2311" width="0" style="35" hidden="1" customWidth="1"/>
    <col min="2312" max="2313" width="12.7109375" style="35" customWidth="1"/>
    <col min="2314" max="2560" width="9.140625" style="35"/>
    <col min="2561" max="2561" width="14.28515625" style="35" customWidth="1"/>
    <col min="2562" max="2562" width="30.28515625" style="35" customWidth="1"/>
    <col min="2563" max="2563" width="23.85546875" style="35" customWidth="1"/>
    <col min="2564" max="2564" width="12.5703125" style="35" customWidth="1"/>
    <col min="2565" max="2565" width="0" style="35" hidden="1" customWidth="1"/>
    <col min="2566" max="2566" width="12.7109375" style="35" customWidth="1"/>
    <col min="2567" max="2567" width="0" style="35" hidden="1" customWidth="1"/>
    <col min="2568" max="2569" width="12.7109375" style="35" customWidth="1"/>
    <col min="2570" max="2816" width="9.140625" style="35"/>
    <col min="2817" max="2817" width="14.28515625" style="35" customWidth="1"/>
    <col min="2818" max="2818" width="30.28515625" style="35" customWidth="1"/>
    <col min="2819" max="2819" width="23.85546875" style="35" customWidth="1"/>
    <col min="2820" max="2820" width="12.5703125" style="35" customWidth="1"/>
    <col min="2821" max="2821" width="0" style="35" hidden="1" customWidth="1"/>
    <col min="2822" max="2822" width="12.7109375" style="35" customWidth="1"/>
    <col min="2823" max="2823" width="0" style="35" hidden="1" customWidth="1"/>
    <col min="2824" max="2825" width="12.7109375" style="35" customWidth="1"/>
    <col min="2826" max="3072" width="9.140625" style="35"/>
    <col min="3073" max="3073" width="14.28515625" style="35" customWidth="1"/>
    <col min="3074" max="3074" width="30.28515625" style="35" customWidth="1"/>
    <col min="3075" max="3075" width="23.85546875" style="35" customWidth="1"/>
    <col min="3076" max="3076" width="12.5703125" style="35" customWidth="1"/>
    <col min="3077" max="3077" width="0" style="35" hidden="1" customWidth="1"/>
    <col min="3078" max="3078" width="12.7109375" style="35" customWidth="1"/>
    <col min="3079" max="3079" width="0" style="35" hidden="1" customWidth="1"/>
    <col min="3080" max="3081" width="12.7109375" style="35" customWidth="1"/>
    <col min="3082" max="3328" width="9.140625" style="35"/>
    <col min="3329" max="3329" width="14.28515625" style="35" customWidth="1"/>
    <col min="3330" max="3330" width="30.28515625" style="35" customWidth="1"/>
    <col min="3331" max="3331" width="23.85546875" style="35" customWidth="1"/>
    <col min="3332" max="3332" width="12.5703125" style="35" customWidth="1"/>
    <col min="3333" max="3333" width="0" style="35" hidden="1" customWidth="1"/>
    <col min="3334" max="3334" width="12.7109375" style="35" customWidth="1"/>
    <col min="3335" max="3335" width="0" style="35" hidden="1" customWidth="1"/>
    <col min="3336" max="3337" width="12.7109375" style="35" customWidth="1"/>
    <col min="3338" max="3584" width="9.140625" style="35"/>
    <col min="3585" max="3585" width="14.28515625" style="35" customWidth="1"/>
    <col min="3586" max="3586" width="30.28515625" style="35" customWidth="1"/>
    <col min="3587" max="3587" width="23.85546875" style="35" customWidth="1"/>
    <col min="3588" max="3588" width="12.5703125" style="35" customWidth="1"/>
    <col min="3589" max="3589" width="0" style="35" hidden="1" customWidth="1"/>
    <col min="3590" max="3590" width="12.7109375" style="35" customWidth="1"/>
    <col min="3591" max="3591" width="0" style="35" hidden="1" customWidth="1"/>
    <col min="3592" max="3593" width="12.7109375" style="35" customWidth="1"/>
    <col min="3594" max="3840" width="9.140625" style="35"/>
    <col min="3841" max="3841" width="14.28515625" style="35" customWidth="1"/>
    <col min="3842" max="3842" width="30.28515625" style="35" customWidth="1"/>
    <col min="3843" max="3843" width="23.85546875" style="35" customWidth="1"/>
    <col min="3844" max="3844" width="12.5703125" style="35" customWidth="1"/>
    <col min="3845" max="3845" width="0" style="35" hidden="1" customWidth="1"/>
    <col min="3846" max="3846" width="12.7109375" style="35" customWidth="1"/>
    <col min="3847" max="3847" width="0" style="35" hidden="1" customWidth="1"/>
    <col min="3848" max="3849" width="12.7109375" style="35" customWidth="1"/>
    <col min="3850" max="4096" width="9.140625" style="35"/>
    <col min="4097" max="4097" width="14.28515625" style="35" customWidth="1"/>
    <col min="4098" max="4098" width="30.28515625" style="35" customWidth="1"/>
    <col min="4099" max="4099" width="23.85546875" style="35" customWidth="1"/>
    <col min="4100" max="4100" width="12.5703125" style="35" customWidth="1"/>
    <col min="4101" max="4101" width="0" style="35" hidden="1" customWidth="1"/>
    <col min="4102" max="4102" width="12.7109375" style="35" customWidth="1"/>
    <col min="4103" max="4103" width="0" style="35" hidden="1" customWidth="1"/>
    <col min="4104" max="4105" width="12.7109375" style="35" customWidth="1"/>
    <col min="4106" max="4352" width="9.140625" style="35"/>
    <col min="4353" max="4353" width="14.28515625" style="35" customWidth="1"/>
    <col min="4354" max="4354" width="30.28515625" style="35" customWidth="1"/>
    <col min="4355" max="4355" width="23.85546875" style="35" customWidth="1"/>
    <col min="4356" max="4356" width="12.5703125" style="35" customWidth="1"/>
    <col min="4357" max="4357" width="0" style="35" hidden="1" customWidth="1"/>
    <col min="4358" max="4358" width="12.7109375" style="35" customWidth="1"/>
    <col min="4359" max="4359" width="0" style="35" hidden="1" customWidth="1"/>
    <col min="4360" max="4361" width="12.7109375" style="35" customWidth="1"/>
    <col min="4362" max="4608" width="9.140625" style="35"/>
    <col min="4609" max="4609" width="14.28515625" style="35" customWidth="1"/>
    <col min="4610" max="4610" width="30.28515625" style="35" customWidth="1"/>
    <col min="4611" max="4611" width="23.85546875" style="35" customWidth="1"/>
    <col min="4612" max="4612" width="12.5703125" style="35" customWidth="1"/>
    <col min="4613" max="4613" width="0" style="35" hidden="1" customWidth="1"/>
    <col min="4614" max="4614" width="12.7109375" style="35" customWidth="1"/>
    <col min="4615" max="4615" width="0" style="35" hidden="1" customWidth="1"/>
    <col min="4616" max="4617" width="12.7109375" style="35" customWidth="1"/>
    <col min="4618" max="4864" width="9.140625" style="35"/>
    <col min="4865" max="4865" width="14.28515625" style="35" customWidth="1"/>
    <col min="4866" max="4866" width="30.28515625" style="35" customWidth="1"/>
    <col min="4867" max="4867" width="23.85546875" style="35" customWidth="1"/>
    <col min="4868" max="4868" width="12.5703125" style="35" customWidth="1"/>
    <col min="4869" max="4869" width="0" style="35" hidden="1" customWidth="1"/>
    <col min="4870" max="4870" width="12.7109375" style="35" customWidth="1"/>
    <col min="4871" max="4871" width="0" style="35" hidden="1" customWidth="1"/>
    <col min="4872" max="4873" width="12.7109375" style="35" customWidth="1"/>
    <col min="4874" max="5120" width="9.140625" style="35"/>
    <col min="5121" max="5121" width="14.28515625" style="35" customWidth="1"/>
    <col min="5122" max="5122" width="30.28515625" style="35" customWidth="1"/>
    <col min="5123" max="5123" width="23.85546875" style="35" customWidth="1"/>
    <col min="5124" max="5124" width="12.5703125" style="35" customWidth="1"/>
    <col min="5125" max="5125" width="0" style="35" hidden="1" customWidth="1"/>
    <col min="5126" max="5126" width="12.7109375" style="35" customWidth="1"/>
    <col min="5127" max="5127" width="0" style="35" hidden="1" customWidth="1"/>
    <col min="5128" max="5129" width="12.7109375" style="35" customWidth="1"/>
    <col min="5130" max="5376" width="9.140625" style="35"/>
    <col min="5377" max="5377" width="14.28515625" style="35" customWidth="1"/>
    <col min="5378" max="5378" width="30.28515625" style="35" customWidth="1"/>
    <col min="5379" max="5379" width="23.85546875" style="35" customWidth="1"/>
    <col min="5380" max="5380" width="12.5703125" style="35" customWidth="1"/>
    <col min="5381" max="5381" width="0" style="35" hidden="1" customWidth="1"/>
    <col min="5382" max="5382" width="12.7109375" style="35" customWidth="1"/>
    <col min="5383" max="5383" width="0" style="35" hidden="1" customWidth="1"/>
    <col min="5384" max="5385" width="12.7109375" style="35" customWidth="1"/>
    <col min="5386" max="5632" width="9.140625" style="35"/>
    <col min="5633" max="5633" width="14.28515625" style="35" customWidth="1"/>
    <col min="5634" max="5634" width="30.28515625" style="35" customWidth="1"/>
    <col min="5635" max="5635" width="23.85546875" style="35" customWidth="1"/>
    <col min="5636" max="5636" width="12.5703125" style="35" customWidth="1"/>
    <col min="5637" max="5637" width="0" style="35" hidden="1" customWidth="1"/>
    <col min="5638" max="5638" width="12.7109375" style="35" customWidth="1"/>
    <col min="5639" max="5639" width="0" style="35" hidden="1" customWidth="1"/>
    <col min="5640" max="5641" width="12.7109375" style="35" customWidth="1"/>
    <col min="5642" max="5888" width="9.140625" style="35"/>
    <col min="5889" max="5889" width="14.28515625" style="35" customWidth="1"/>
    <col min="5890" max="5890" width="30.28515625" style="35" customWidth="1"/>
    <col min="5891" max="5891" width="23.85546875" style="35" customWidth="1"/>
    <col min="5892" max="5892" width="12.5703125" style="35" customWidth="1"/>
    <col min="5893" max="5893" width="0" style="35" hidden="1" customWidth="1"/>
    <col min="5894" max="5894" width="12.7109375" style="35" customWidth="1"/>
    <col min="5895" max="5895" width="0" style="35" hidden="1" customWidth="1"/>
    <col min="5896" max="5897" width="12.7109375" style="35" customWidth="1"/>
    <col min="5898" max="6144" width="9.140625" style="35"/>
    <col min="6145" max="6145" width="14.28515625" style="35" customWidth="1"/>
    <col min="6146" max="6146" width="30.28515625" style="35" customWidth="1"/>
    <col min="6147" max="6147" width="23.85546875" style="35" customWidth="1"/>
    <col min="6148" max="6148" width="12.5703125" style="35" customWidth="1"/>
    <col min="6149" max="6149" width="0" style="35" hidden="1" customWidth="1"/>
    <col min="6150" max="6150" width="12.7109375" style="35" customWidth="1"/>
    <col min="6151" max="6151" width="0" style="35" hidden="1" customWidth="1"/>
    <col min="6152" max="6153" width="12.7109375" style="35" customWidth="1"/>
    <col min="6154" max="6400" width="9.140625" style="35"/>
    <col min="6401" max="6401" width="14.28515625" style="35" customWidth="1"/>
    <col min="6402" max="6402" width="30.28515625" style="35" customWidth="1"/>
    <col min="6403" max="6403" width="23.85546875" style="35" customWidth="1"/>
    <col min="6404" max="6404" width="12.5703125" style="35" customWidth="1"/>
    <col min="6405" max="6405" width="0" style="35" hidden="1" customWidth="1"/>
    <col min="6406" max="6406" width="12.7109375" style="35" customWidth="1"/>
    <col min="6407" max="6407" width="0" style="35" hidden="1" customWidth="1"/>
    <col min="6408" max="6409" width="12.7109375" style="35" customWidth="1"/>
    <col min="6410" max="6656" width="9.140625" style="35"/>
    <col min="6657" max="6657" width="14.28515625" style="35" customWidth="1"/>
    <col min="6658" max="6658" width="30.28515625" style="35" customWidth="1"/>
    <col min="6659" max="6659" width="23.85546875" style="35" customWidth="1"/>
    <col min="6660" max="6660" width="12.5703125" style="35" customWidth="1"/>
    <col min="6661" max="6661" width="0" style="35" hidden="1" customWidth="1"/>
    <col min="6662" max="6662" width="12.7109375" style="35" customWidth="1"/>
    <col min="6663" max="6663" width="0" style="35" hidden="1" customWidth="1"/>
    <col min="6664" max="6665" width="12.7109375" style="35" customWidth="1"/>
    <col min="6666" max="6912" width="9.140625" style="35"/>
    <col min="6913" max="6913" width="14.28515625" style="35" customWidth="1"/>
    <col min="6914" max="6914" width="30.28515625" style="35" customWidth="1"/>
    <col min="6915" max="6915" width="23.85546875" style="35" customWidth="1"/>
    <col min="6916" max="6916" width="12.5703125" style="35" customWidth="1"/>
    <col min="6917" max="6917" width="0" style="35" hidden="1" customWidth="1"/>
    <col min="6918" max="6918" width="12.7109375" style="35" customWidth="1"/>
    <col min="6919" max="6919" width="0" style="35" hidden="1" customWidth="1"/>
    <col min="6920" max="6921" width="12.7109375" style="35" customWidth="1"/>
    <col min="6922" max="7168" width="9.140625" style="35"/>
    <col min="7169" max="7169" width="14.28515625" style="35" customWidth="1"/>
    <col min="7170" max="7170" width="30.28515625" style="35" customWidth="1"/>
    <col min="7171" max="7171" width="23.85546875" style="35" customWidth="1"/>
    <col min="7172" max="7172" width="12.5703125" style="35" customWidth="1"/>
    <col min="7173" max="7173" width="0" style="35" hidden="1" customWidth="1"/>
    <col min="7174" max="7174" width="12.7109375" style="35" customWidth="1"/>
    <col min="7175" max="7175" width="0" style="35" hidden="1" customWidth="1"/>
    <col min="7176" max="7177" width="12.7109375" style="35" customWidth="1"/>
    <col min="7178" max="7424" width="9.140625" style="35"/>
    <col min="7425" max="7425" width="14.28515625" style="35" customWidth="1"/>
    <col min="7426" max="7426" width="30.28515625" style="35" customWidth="1"/>
    <col min="7427" max="7427" width="23.85546875" style="35" customWidth="1"/>
    <col min="7428" max="7428" width="12.5703125" style="35" customWidth="1"/>
    <col min="7429" max="7429" width="0" style="35" hidden="1" customWidth="1"/>
    <col min="7430" max="7430" width="12.7109375" style="35" customWidth="1"/>
    <col min="7431" max="7431" width="0" style="35" hidden="1" customWidth="1"/>
    <col min="7432" max="7433" width="12.7109375" style="35" customWidth="1"/>
    <col min="7434" max="7680" width="9.140625" style="35"/>
    <col min="7681" max="7681" width="14.28515625" style="35" customWidth="1"/>
    <col min="7682" max="7682" width="30.28515625" style="35" customWidth="1"/>
    <col min="7683" max="7683" width="23.85546875" style="35" customWidth="1"/>
    <col min="7684" max="7684" width="12.5703125" style="35" customWidth="1"/>
    <col min="7685" max="7685" width="0" style="35" hidden="1" customWidth="1"/>
    <col min="7686" max="7686" width="12.7109375" style="35" customWidth="1"/>
    <col min="7687" max="7687" width="0" style="35" hidden="1" customWidth="1"/>
    <col min="7688" max="7689" width="12.7109375" style="35" customWidth="1"/>
    <col min="7690" max="7936" width="9.140625" style="35"/>
    <col min="7937" max="7937" width="14.28515625" style="35" customWidth="1"/>
    <col min="7938" max="7938" width="30.28515625" style="35" customWidth="1"/>
    <col min="7939" max="7939" width="23.85546875" style="35" customWidth="1"/>
    <col min="7940" max="7940" width="12.5703125" style="35" customWidth="1"/>
    <col min="7941" max="7941" width="0" style="35" hidden="1" customWidth="1"/>
    <col min="7942" max="7942" width="12.7109375" style="35" customWidth="1"/>
    <col min="7943" max="7943" width="0" style="35" hidden="1" customWidth="1"/>
    <col min="7944" max="7945" width="12.7109375" style="35" customWidth="1"/>
    <col min="7946" max="8192" width="9.140625" style="35"/>
    <col min="8193" max="8193" width="14.28515625" style="35" customWidth="1"/>
    <col min="8194" max="8194" width="30.28515625" style="35" customWidth="1"/>
    <col min="8195" max="8195" width="23.85546875" style="35" customWidth="1"/>
    <col min="8196" max="8196" width="12.5703125" style="35" customWidth="1"/>
    <col min="8197" max="8197" width="0" style="35" hidden="1" customWidth="1"/>
    <col min="8198" max="8198" width="12.7109375" style="35" customWidth="1"/>
    <col min="8199" max="8199" width="0" style="35" hidden="1" customWidth="1"/>
    <col min="8200" max="8201" width="12.7109375" style="35" customWidth="1"/>
    <col min="8202" max="8448" width="9.140625" style="35"/>
    <col min="8449" max="8449" width="14.28515625" style="35" customWidth="1"/>
    <col min="8450" max="8450" width="30.28515625" style="35" customWidth="1"/>
    <col min="8451" max="8451" width="23.85546875" style="35" customWidth="1"/>
    <col min="8452" max="8452" width="12.5703125" style="35" customWidth="1"/>
    <col min="8453" max="8453" width="0" style="35" hidden="1" customWidth="1"/>
    <col min="8454" max="8454" width="12.7109375" style="35" customWidth="1"/>
    <col min="8455" max="8455" width="0" style="35" hidden="1" customWidth="1"/>
    <col min="8456" max="8457" width="12.7109375" style="35" customWidth="1"/>
    <col min="8458" max="8704" width="9.140625" style="35"/>
    <col min="8705" max="8705" width="14.28515625" style="35" customWidth="1"/>
    <col min="8706" max="8706" width="30.28515625" style="35" customWidth="1"/>
    <col min="8707" max="8707" width="23.85546875" style="35" customWidth="1"/>
    <col min="8708" max="8708" width="12.5703125" style="35" customWidth="1"/>
    <col min="8709" max="8709" width="0" style="35" hidden="1" customWidth="1"/>
    <col min="8710" max="8710" width="12.7109375" style="35" customWidth="1"/>
    <col min="8711" max="8711" width="0" style="35" hidden="1" customWidth="1"/>
    <col min="8712" max="8713" width="12.7109375" style="35" customWidth="1"/>
    <col min="8714" max="8960" width="9.140625" style="35"/>
    <col min="8961" max="8961" width="14.28515625" style="35" customWidth="1"/>
    <col min="8962" max="8962" width="30.28515625" style="35" customWidth="1"/>
    <col min="8963" max="8963" width="23.85546875" style="35" customWidth="1"/>
    <col min="8964" max="8964" width="12.5703125" style="35" customWidth="1"/>
    <col min="8965" max="8965" width="0" style="35" hidden="1" customWidth="1"/>
    <col min="8966" max="8966" width="12.7109375" style="35" customWidth="1"/>
    <col min="8967" max="8967" width="0" style="35" hidden="1" customWidth="1"/>
    <col min="8968" max="8969" width="12.7109375" style="35" customWidth="1"/>
    <col min="8970" max="9216" width="9.140625" style="35"/>
    <col min="9217" max="9217" width="14.28515625" style="35" customWidth="1"/>
    <col min="9218" max="9218" width="30.28515625" style="35" customWidth="1"/>
    <col min="9219" max="9219" width="23.85546875" style="35" customWidth="1"/>
    <col min="9220" max="9220" width="12.5703125" style="35" customWidth="1"/>
    <col min="9221" max="9221" width="0" style="35" hidden="1" customWidth="1"/>
    <col min="9222" max="9222" width="12.7109375" style="35" customWidth="1"/>
    <col min="9223" max="9223" width="0" style="35" hidden="1" customWidth="1"/>
    <col min="9224" max="9225" width="12.7109375" style="35" customWidth="1"/>
    <col min="9226" max="9472" width="9.140625" style="35"/>
    <col min="9473" max="9473" width="14.28515625" style="35" customWidth="1"/>
    <col min="9474" max="9474" width="30.28515625" style="35" customWidth="1"/>
    <col min="9475" max="9475" width="23.85546875" style="35" customWidth="1"/>
    <col min="9476" max="9476" width="12.5703125" style="35" customWidth="1"/>
    <col min="9477" max="9477" width="0" style="35" hidden="1" customWidth="1"/>
    <col min="9478" max="9478" width="12.7109375" style="35" customWidth="1"/>
    <col min="9479" max="9479" width="0" style="35" hidden="1" customWidth="1"/>
    <col min="9480" max="9481" width="12.7109375" style="35" customWidth="1"/>
    <col min="9482" max="9728" width="9.140625" style="35"/>
    <col min="9729" max="9729" width="14.28515625" style="35" customWidth="1"/>
    <col min="9730" max="9730" width="30.28515625" style="35" customWidth="1"/>
    <col min="9731" max="9731" width="23.85546875" style="35" customWidth="1"/>
    <col min="9732" max="9732" width="12.5703125" style="35" customWidth="1"/>
    <col min="9733" max="9733" width="0" style="35" hidden="1" customWidth="1"/>
    <col min="9734" max="9734" width="12.7109375" style="35" customWidth="1"/>
    <col min="9735" max="9735" width="0" style="35" hidden="1" customWidth="1"/>
    <col min="9736" max="9737" width="12.7109375" style="35" customWidth="1"/>
    <col min="9738" max="9984" width="9.140625" style="35"/>
    <col min="9985" max="9985" width="14.28515625" style="35" customWidth="1"/>
    <col min="9986" max="9986" width="30.28515625" style="35" customWidth="1"/>
    <col min="9987" max="9987" width="23.85546875" style="35" customWidth="1"/>
    <col min="9988" max="9988" width="12.5703125" style="35" customWidth="1"/>
    <col min="9989" max="9989" width="0" style="35" hidden="1" customWidth="1"/>
    <col min="9990" max="9990" width="12.7109375" style="35" customWidth="1"/>
    <col min="9991" max="9991" width="0" style="35" hidden="1" customWidth="1"/>
    <col min="9992" max="9993" width="12.7109375" style="35" customWidth="1"/>
    <col min="9994" max="10240" width="9.140625" style="35"/>
    <col min="10241" max="10241" width="14.28515625" style="35" customWidth="1"/>
    <col min="10242" max="10242" width="30.28515625" style="35" customWidth="1"/>
    <col min="10243" max="10243" width="23.85546875" style="35" customWidth="1"/>
    <col min="10244" max="10244" width="12.5703125" style="35" customWidth="1"/>
    <col min="10245" max="10245" width="0" style="35" hidden="1" customWidth="1"/>
    <col min="10246" max="10246" width="12.7109375" style="35" customWidth="1"/>
    <col min="10247" max="10247" width="0" style="35" hidden="1" customWidth="1"/>
    <col min="10248" max="10249" width="12.7109375" style="35" customWidth="1"/>
    <col min="10250" max="10496" width="9.140625" style="35"/>
    <col min="10497" max="10497" width="14.28515625" style="35" customWidth="1"/>
    <col min="10498" max="10498" width="30.28515625" style="35" customWidth="1"/>
    <col min="10499" max="10499" width="23.85546875" style="35" customWidth="1"/>
    <col min="10500" max="10500" width="12.5703125" style="35" customWidth="1"/>
    <col min="10501" max="10501" width="0" style="35" hidden="1" customWidth="1"/>
    <col min="10502" max="10502" width="12.7109375" style="35" customWidth="1"/>
    <col min="10503" max="10503" width="0" style="35" hidden="1" customWidth="1"/>
    <col min="10504" max="10505" width="12.7109375" style="35" customWidth="1"/>
    <col min="10506" max="10752" width="9.140625" style="35"/>
    <col min="10753" max="10753" width="14.28515625" style="35" customWidth="1"/>
    <col min="10754" max="10754" width="30.28515625" style="35" customWidth="1"/>
    <col min="10755" max="10755" width="23.85546875" style="35" customWidth="1"/>
    <col min="10756" max="10756" width="12.5703125" style="35" customWidth="1"/>
    <col min="10757" max="10757" width="0" style="35" hidden="1" customWidth="1"/>
    <col min="10758" max="10758" width="12.7109375" style="35" customWidth="1"/>
    <col min="10759" max="10759" width="0" style="35" hidden="1" customWidth="1"/>
    <col min="10760" max="10761" width="12.7109375" style="35" customWidth="1"/>
    <col min="10762" max="11008" width="9.140625" style="35"/>
    <col min="11009" max="11009" width="14.28515625" style="35" customWidth="1"/>
    <col min="11010" max="11010" width="30.28515625" style="35" customWidth="1"/>
    <col min="11011" max="11011" width="23.85546875" style="35" customWidth="1"/>
    <col min="11012" max="11012" width="12.5703125" style="35" customWidth="1"/>
    <col min="11013" max="11013" width="0" style="35" hidden="1" customWidth="1"/>
    <col min="11014" max="11014" width="12.7109375" style="35" customWidth="1"/>
    <col min="11015" max="11015" width="0" style="35" hidden="1" customWidth="1"/>
    <col min="11016" max="11017" width="12.7109375" style="35" customWidth="1"/>
    <col min="11018" max="11264" width="9.140625" style="35"/>
    <col min="11265" max="11265" width="14.28515625" style="35" customWidth="1"/>
    <col min="11266" max="11266" width="30.28515625" style="35" customWidth="1"/>
    <col min="11267" max="11267" width="23.85546875" style="35" customWidth="1"/>
    <col min="11268" max="11268" width="12.5703125" style="35" customWidth="1"/>
    <col min="11269" max="11269" width="0" style="35" hidden="1" customWidth="1"/>
    <col min="11270" max="11270" width="12.7109375" style="35" customWidth="1"/>
    <col min="11271" max="11271" width="0" style="35" hidden="1" customWidth="1"/>
    <col min="11272" max="11273" width="12.7109375" style="35" customWidth="1"/>
    <col min="11274" max="11520" width="9.140625" style="35"/>
    <col min="11521" max="11521" width="14.28515625" style="35" customWidth="1"/>
    <col min="11522" max="11522" width="30.28515625" style="35" customWidth="1"/>
    <col min="11523" max="11523" width="23.85546875" style="35" customWidth="1"/>
    <col min="11524" max="11524" width="12.5703125" style="35" customWidth="1"/>
    <col min="11525" max="11525" width="0" style="35" hidden="1" customWidth="1"/>
    <col min="11526" max="11526" width="12.7109375" style="35" customWidth="1"/>
    <col min="11527" max="11527" width="0" style="35" hidden="1" customWidth="1"/>
    <col min="11528" max="11529" width="12.7109375" style="35" customWidth="1"/>
    <col min="11530" max="11776" width="9.140625" style="35"/>
    <col min="11777" max="11777" width="14.28515625" style="35" customWidth="1"/>
    <col min="11778" max="11778" width="30.28515625" style="35" customWidth="1"/>
    <col min="11779" max="11779" width="23.85546875" style="35" customWidth="1"/>
    <col min="11780" max="11780" width="12.5703125" style="35" customWidth="1"/>
    <col min="11781" max="11781" width="0" style="35" hidden="1" customWidth="1"/>
    <col min="11782" max="11782" width="12.7109375" style="35" customWidth="1"/>
    <col min="11783" max="11783" width="0" style="35" hidden="1" customWidth="1"/>
    <col min="11784" max="11785" width="12.7109375" style="35" customWidth="1"/>
    <col min="11786" max="12032" width="9.140625" style="35"/>
    <col min="12033" max="12033" width="14.28515625" style="35" customWidth="1"/>
    <col min="12034" max="12034" width="30.28515625" style="35" customWidth="1"/>
    <col min="12035" max="12035" width="23.85546875" style="35" customWidth="1"/>
    <col min="12036" max="12036" width="12.5703125" style="35" customWidth="1"/>
    <col min="12037" max="12037" width="0" style="35" hidden="1" customWidth="1"/>
    <col min="12038" max="12038" width="12.7109375" style="35" customWidth="1"/>
    <col min="12039" max="12039" width="0" style="35" hidden="1" customWidth="1"/>
    <col min="12040" max="12041" width="12.7109375" style="35" customWidth="1"/>
    <col min="12042" max="12288" width="9.140625" style="35"/>
    <col min="12289" max="12289" width="14.28515625" style="35" customWidth="1"/>
    <col min="12290" max="12290" width="30.28515625" style="35" customWidth="1"/>
    <col min="12291" max="12291" width="23.85546875" style="35" customWidth="1"/>
    <col min="12292" max="12292" width="12.5703125" style="35" customWidth="1"/>
    <col min="12293" max="12293" width="0" style="35" hidden="1" customWidth="1"/>
    <col min="12294" max="12294" width="12.7109375" style="35" customWidth="1"/>
    <col min="12295" max="12295" width="0" style="35" hidden="1" customWidth="1"/>
    <col min="12296" max="12297" width="12.7109375" style="35" customWidth="1"/>
    <col min="12298" max="12544" width="9.140625" style="35"/>
    <col min="12545" max="12545" width="14.28515625" style="35" customWidth="1"/>
    <col min="12546" max="12546" width="30.28515625" style="35" customWidth="1"/>
    <col min="12547" max="12547" width="23.85546875" style="35" customWidth="1"/>
    <col min="12548" max="12548" width="12.5703125" style="35" customWidth="1"/>
    <col min="12549" max="12549" width="0" style="35" hidden="1" customWidth="1"/>
    <col min="12550" max="12550" width="12.7109375" style="35" customWidth="1"/>
    <col min="12551" max="12551" width="0" style="35" hidden="1" customWidth="1"/>
    <col min="12552" max="12553" width="12.7109375" style="35" customWidth="1"/>
    <col min="12554" max="12800" width="9.140625" style="35"/>
    <col min="12801" max="12801" width="14.28515625" style="35" customWidth="1"/>
    <col min="12802" max="12802" width="30.28515625" style="35" customWidth="1"/>
    <col min="12803" max="12803" width="23.85546875" style="35" customWidth="1"/>
    <col min="12804" max="12804" width="12.5703125" style="35" customWidth="1"/>
    <col min="12805" max="12805" width="0" style="35" hidden="1" customWidth="1"/>
    <col min="12806" max="12806" width="12.7109375" style="35" customWidth="1"/>
    <col min="12807" max="12807" width="0" style="35" hidden="1" customWidth="1"/>
    <col min="12808" max="12809" width="12.7109375" style="35" customWidth="1"/>
    <col min="12810" max="13056" width="9.140625" style="35"/>
    <col min="13057" max="13057" width="14.28515625" style="35" customWidth="1"/>
    <col min="13058" max="13058" width="30.28515625" style="35" customWidth="1"/>
    <col min="13059" max="13059" width="23.85546875" style="35" customWidth="1"/>
    <col min="13060" max="13060" width="12.5703125" style="35" customWidth="1"/>
    <col min="13061" max="13061" width="0" style="35" hidden="1" customWidth="1"/>
    <col min="13062" max="13062" width="12.7109375" style="35" customWidth="1"/>
    <col min="13063" max="13063" width="0" style="35" hidden="1" customWidth="1"/>
    <col min="13064" max="13065" width="12.7109375" style="35" customWidth="1"/>
    <col min="13066" max="13312" width="9.140625" style="35"/>
    <col min="13313" max="13313" width="14.28515625" style="35" customWidth="1"/>
    <col min="13314" max="13314" width="30.28515625" style="35" customWidth="1"/>
    <col min="13315" max="13315" width="23.85546875" style="35" customWidth="1"/>
    <col min="13316" max="13316" width="12.5703125" style="35" customWidth="1"/>
    <col min="13317" max="13317" width="0" style="35" hidden="1" customWidth="1"/>
    <col min="13318" max="13318" width="12.7109375" style="35" customWidth="1"/>
    <col min="13319" max="13319" width="0" style="35" hidden="1" customWidth="1"/>
    <col min="13320" max="13321" width="12.7109375" style="35" customWidth="1"/>
    <col min="13322" max="13568" width="9.140625" style="35"/>
    <col min="13569" max="13569" width="14.28515625" style="35" customWidth="1"/>
    <col min="13570" max="13570" width="30.28515625" style="35" customWidth="1"/>
    <col min="13571" max="13571" width="23.85546875" style="35" customWidth="1"/>
    <col min="13572" max="13572" width="12.5703125" style="35" customWidth="1"/>
    <col min="13573" max="13573" width="0" style="35" hidden="1" customWidth="1"/>
    <col min="13574" max="13574" width="12.7109375" style="35" customWidth="1"/>
    <col min="13575" max="13575" width="0" style="35" hidden="1" customWidth="1"/>
    <col min="13576" max="13577" width="12.7109375" style="35" customWidth="1"/>
    <col min="13578" max="13824" width="9.140625" style="35"/>
    <col min="13825" max="13825" width="14.28515625" style="35" customWidth="1"/>
    <col min="13826" max="13826" width="30.28515625" style="35" customWidth="1"/>
    <col min="13827" max="13827" width="23.85546875" style="35" customWidth="1"/>
    <col min="13828" max="13828" width="12.5703125" style="35" customWidth="1"/>
    <col min="13829" max="13829" width="0" style="35" hidden="1" customWidth="1"/>
    <col min="13830" max="13830" width="12.7109375" style="35" customWidth="1"/>
    <col min="13831" max="13831" width="0" style="35" hidden="1" customWidth="1"/>
    <col min="13832" max="13833" width="12.7109375" style="35" customWidth="1"/>
    <col min="13834" max="14080" width="9.140625" style="35"/>
    <col min="14081" max="14081" width="14.28515625" style="35" customWidth="1"/>
    <col min="14082" max="14082" width="30.28515625" style="35" customWidth="1"/>
    <col min="14083" max="14083" width="23.85546875" style="35" customWidth="1"/>
    <col min="14084" max="14084" width="12.5703125" style="35" customWidth="1"/>
    <col min="14085" max="14085" width="0" style="35" hidden="1" customWidth="1"/>
    <col min="14086" max="14086" width="12.7109375" style="35" customWidth="1"/>
    <col min="14087" max="14087" width="0" style="35" hidden="1" customWidth="1"/>
    <col min="14088" max="14089" width="12.7109375" style="35" customWidth="1"/>
    <col min="14090" max="14336" width="9.140625" style="35"/>
    <col min="14337" max="14337" width="14.28515625" style="35" customWidth="1"/>
    <col min="14338" max="14338" width="30.28515625" style="35" customWidth="1"/>
    <col min="14339" max="14339" width="23.85546875" style="35" customWidth="1"/>
    <col min="14340" max="14340" width="12.5703125" style="35" customWidth="1"/>
    <col min="14341" max="14341" width="0" style="35" hidden="1" customWidth="1"/>
    <col min="14342" max="14342" width="12.7109375" style="35" customWidth="1"/>
    <col min="14343" max="14343" width="0" style="35" hidden="1" customWidth="1"/>
    <col min="14344" max="14345" width="12.7109375" style="35" customWidth="1"/>
    <col min="14346" max="14592" width="9.140625" style="35"/>
    <col min="14593" max="14593" width="14.28515625" style="35" customWidth="1"/>
    <col min="14594" max="14594" width="30.28515625" style="35" customWidth="1"/>
    <col min="14595" max="14595" width="23.85546875" style="35" customWidth="1"/>
    <col min="14596" max="14596" width="12.5703125" style="35" customWidth="1"/>
    <col min="14597" max="14597" width="0" style="35" hidden="1" customWidth="1"/>
    <col min="14598" max="14598" width="12.7109375" style="35" customWidth="1"/>
    <col min="14599" max="14599" width="0" style="35" hidden="1" customWidth="1"/>
    <col min="14600" max="14601" width="12.7109375" style="35" customWidth="1"/>
    <col min="14602" max="14848" width="9.140625" style="35"/>
    <col min="14849" max="14849" width="14.28515625" style="35" customWidth="1"/>
    <col min="14850" max="14850" width="30.28515625" style="35" customWidth="1"/>
    <col min="14851" max="14851" width="23.85546875" style="35" customWidth="1"/>
    <col min="14852" max="14852" width="12.5703125" style="35" customWidth="1"/>
    <col min="14853" max="14853" width="0" style="35" hidden="1" customWidth="1"/>
    <col min="14854" max="14854" width="12.7109375" style="35" customWidth="1"/>
    <col min="14855" max="14855" width="0" style="35" hidden="1" customWidth="1"/>
    <col min="14856" max="14857" width="12.7109375" style="35" customWidth="1"/>
    <col min="14858" max="15104" width="9.140625" style="35"/>
    <col min="15105" max="15105" width="14.28515625" style="35" customWidth="1"/>
    <col min="15106" max="15106" width="30.28515625" style="35" customWidth="1"/>
    <col min="15107" max="15107" width="23.85546875" style="35" customWidth="1"/>
    <col min="15108" max="15108" width="12.5703125" style="35" customWidth="1"/>
    <col min="15109" max="15109" width="0" style="35" hidden="1" customWidth="1"/>
    <col min="15110" max="15110" width="12.7109375" style="35" customWidth="1"/>
    <col min="15111" max="15111" width="0" style="35" hidden="1" customWidth="1"/>
    <col min="15112" max="15113" width="12.7109375" style="35" customWidth="1"/>
    <col min="15114" max="15360" width="9.140625" style="35"/>
    <col min="15361" max="15361" width="14.28515625" style="35" customWidth="1"/>
    <col min="15362" max="15362" width="30.28515625" style="35" customWidth="1"/>
    <col min="15363" max="15363" width="23.85546875" style="35" customWidth="1"/>
    <col min="15364" max="15364" width="12.5703125" style="35" customWidth="1"/>
    <col min="15365" max="15365" width="0" style="35" hidden="1" customWidth="1"/>
    <col min="15366" max="15366" width="12.7109375" style="35" customWidth="1"/>
    <col min="15367" max="15367" width="0" style="35" hidden="1" customWidth="1"/>
    <col min="15368" max="15369" width="12.7109375" style="35" customWidth="1"/>
    <col min="15370" max="15616" width="9.140625" style="35"/>
    <col min="15617" max="15617" width="14.28515625" style="35" customWidth="1"/>
    <col min="15618" max="15618" width="30.28515625" style="35" customWidth="1"/>
    <col min="15619" max="15619" width="23.85546875" style="35" customWidth="1"/>
    <col min="15620" max="15620" width="12.5703125" style="35" customWidth="1"/>
    <col min="15621" max="15621" width="0" style="35" hidden="1" customWidth="1"/>
    <col min="15622" max="15622" width="12.7109375" style="35" customWidth="1"/>
    <col min="15623" max="15623" width="0" style="35" hidden="1" customWidth="1"/>
    <col min="15624" max="15625" width="12.7109375" style="35" customWidth="1"/>
    <col min="15626" max="15872" width="9.140625" style="35"/>
    <col min="15873" max="15873" width="14.28515625" style="35" customWidth="1"/>
    <col min="15874" max="15874" width="30.28515625" style="35" customWidth="1"/>
    <col min="15875" max="15875" width="23.85546875" style="35" customWidth="1"/>
    <col min="15876" max="15876" width="12.5703125" style="35" customWidth="1"/>
    <col min="15877" max="15877" width="0" style="35" hidden="1" customWidth="1"/>
    <col min="15878" max="15878" width="12.7109375" style="35" customWidth="1"/>
    <col min="15879" max="15879" width="0" style="35" hidden="1" customWidth="1"/>
    <col min="15880" max="15881" width="12.7109375" style="35" customWidth="1"/>
    <col min="15882" max="16128" width="9.140625" style="35"/>
    <col min="16129" max="16129" width="14.28515625" style="35" customWidth="1"/>
    <col min="16130" max="16130" width="30.28515625" style="35" customWidth="1"/>
    <col min="16131" max="16131" width="23.85546875" style="35" customWidth="1"/>
    <col min="16132" max="16132" width="12.5703125" style="35" customWidth="1"/>
    <col min="16133" max="16133" width="0" style="35" hidden="1" customWidth="1"/>
    <col min="16134" max="16134" width="12.7109375" style="35" customWidth="1"/>
    <col min="16135" max="16135" width="0" style="35" hidden="1" customWidth="1"/>
    <col min="16136" max="16137" width="12.7109375" style="35" customWidth="1"/>
    <col min="16138" max="16384" width="9.140625" style="35"/>
  </cols>
  <sheetData>
    <row r="1" spans="1:9">
      <c r="A1" s="138" t="s">
        <v>58</v>
      </c>
      <c r="B1" s="138"/>
      <c r="D1" s="31"/>
      <c r="E1" s="32">
        <v>45594.619536886574</v>
      </c>
    </row>
    <row r="2" spans="1:9">
      <c r="A2" s="138" t="s">
        <v>31</v>
      </c>
      <c r="B2" s="138"/>
      <c r="D2" s="31"/>
      <c r="E2" s="30">
        <v>45594.619536886574</v>
      </c>
    </row>
    <row r="3" spans="1:9">
      <c r="A3" s="138" t="s">
        <v>57</v>
      </c>
      <c r="B3" s="138"/>
    </row>
    <row r="4" spans="1:9">
      <c r="A4" s="138" t="s">
        <v>56</v>
      </c>
      <c r="B4" s="138"/>
    </row>
    <row r="5" spans="1:9">
      <c r="A5" s="138" t="s">
        <v>55</v>
      </c>
      <c r="B5" s="138"/>
    </row>
    <row r="7" spans="1:9" ht="36.75" customHeight="1">
      <c r="B7" s="136" t="s">
        <v>95</v>
      </c>
      <c r="C7" s="137"/>
      <c r="D7" s="137"/>
      <c r="E7" s="137"/>
      <c r="F7" s="137"/>
    </row>
    <row r="8" spans="1:9" ht="36.75" hidden="1" customHeight="1">
      <c r="B8" s="37"/>
    </row>
    <row r="9" spans="1:9" ht="13.5" customHeight="1">
      <c r="B9" s="139"/>
      <c r="C9" s="138"/>
      <c r="D9" s="138"/>
      <c r="E9" s="138"/>
      <c r="F9" s="138"/>
    </row>
    <row r="10" spans="1:9" ht="25.5" customHeight="1">
      <c r="B10" s="36"/>
      <c r="C10" s="24" t="s">
        <v>48</v>
      </c>
      <c r="D10" s="24"/>
    </row>
    <row r="11" spans="1:9" ht="27.75" customHeight="1">
      <c r="B11" s="36"/>
      <c r="C11" s="24" t="s">
        <v>174</v>
      </c>
      <c r="D11" s="24"/>
      <c r="E11" s="24"/>
      <c r="F11" s="24"/>
      <c r="G11" s="24"/>
      <c r="H11" s="24"/>
    </row>
    <row r="12" spans="1:9" ht="1.5" customHeight="1">
      <c r="B12" s="36"/>
    </row>
    <row r="13" spans="1:9">
      <c r="B13" s="36"/>
      <c r="D13" s="77"/>
      <c r="F13" s="60"/>
    </row>
    <row r="14" spans="1:9">
      <c r="A14" s="78"/>
      <c r="B14" s="78"/>
      <c r="C14" s="79"/>
      <c r="D14" s="79" t="s">
        <v>176</v>
      </c>
      <c r="E14" s="79" t="s">
        <v>51</v>
      </c>
      <c r="F14" s="79" t="s">
        <v>53</v>
      </c>
      <c r="G14" s="79" t="s">
        <v>51</v>
      </c>
      <c r="H14" s="79" t="s">
        <v>52</v>
      </c>
      <c r="I14" s="79" t="s">
        <v>52</v>
      </c>
    </row>
    <row r="15" spans="1:9">
      <c r="A15" s="78"/>
      <c r="B15" s="78"/>
      <c r="C15" s="79" t="s">
        <v>54</v>
      </c>
      <c r="D15" s="79" t="s">
        <v>53</v>
      </c>
      <c r="E15" s="79" t="s">
        <v>93</v>
      </c>
      <c r="F15" s="79" t="s">
        <v>177</v>
      </c>
      <c r="G15" s="79" t="s">
        <v>94</v>
      </c>
      <c r="H15" s="79" t="s">
        <v>177</v>
      </c>
      <c r="I15" s="79" t="s">
        <v>178</v>
      </c>
    </row>
    <row r="16" spans="1:9">
      <c r="A16" s="80" t="s">
        <v>50</v>
      </c>
      <c r="B16" s="80" t="s">
        <v>49</v>
      </c>
      <c r="C16" s="79" t="s">
        <v>175</v>
      </c>
      <c r="D16" s="79" t="s">
        <v>179</v>
      </c>
      <c r="E16" s="79" t="s">
        <v>96</v>
      </c>
      <c r="F16" s="79" t="s">
        <v>180</v>
      </c>
      <c r="G16" s="79" t="s">
        <v>97</v>
      </c>
      <c r="H16" s="79" t="s">
        <v>181</v>
      </c>
      <c r="I16" s="79" t="s">
        <v>182</v>
      </c>
    </row>
    <row r="17" spans="1:9">
      <c r="A17" s="140" t="s">
        <v>72</v>
      </c>
      <c r="B17" s="140" t="s">
        <v>31</v>
      </c>
      <c r="C17" s="33">
        <v>3930626.57</v>
      </c>
      <c r="D17" s="33">
        <v>5585260</v>
      </c>
      <c r="E17" s="33">
        <v>70.374899999999997</v>
      </c>
      <c r="F17" s="33">
        <v>6162600</v>
      </c>
      <c r="G17" s="33">
        <v>110.3368</v>
      </c>
      <c r="H17" s="33">
        <v>6205000</v>
      </c>
      <c r="I17" s="33">
        <v>6320000</v>
      </c>
    </row>
    <row r="18" spans="1:9">
      <c r="A18" s="138" t="s">
        <v>37</v>
      </c>
      <c r="B18" s="138" t="s">
        <v>31</v>
      </c>
      <c r="C18" s="34">
        <v>3930626.57</v>
      </c>
      <c r="D18" s="34">
        <v>5585260</v>
      </c>
      <c r="E18" s="34">
        <v>70.374899999999997</v>
      </c>
      <c r="F18" s="34">
        <v>6162600</v>
      </c>
      <c r="G18" s="34">
        <v>110.3368</v>
      </c>
      <c r="H18" s="34">
        <v>6205000</v>
      </c>
      <c r="I18" s="34">
        <v>6320000</v>
      </c>
    </row>
    <row r="19" spans="1:9">
      <c r="A19" s="138" t="s">
        <v>36</v>
      </c>
      <c r="B19" s="138" t="s">
        <v>31</v>
      </c>
      <c r="C19" s="34">
        <v>2985280.64</v>
      </c>
      <c r="D19" s="34">
        <v>4099152</v>
      </c>
      <c r="E19" s="34">
        <v>72.826700000000002</v>
      </c>
      <c r="F19" s="34">
        <v>4477499</v>
      </c>
      <c r="G19" s="34">
        <v>109.2298</v>
      </c>
      <c r="H19" s="34">
        <v>4524399</v>
      </c>
      <c r="I19" s="34">
        <v>4583899</v>
      </c>
    </row>
    <row r="20" spans="1:9">
      <c r="A20" s="138" t="s">
        <v>35</v>
      </c>
      <c r="B20" s="138" t="s">
        <v>31</v>
      </c>
      <c r="C20" s="34">
        <v>0.01</v>
      </c>
      <c r="D20" s="34">
        <v>1</v>
      </c>
      <c r="E20" s="34">
        <v>1</v>
      </c>
      <c r="F20" s="34">
        <v>1</v>
      </c>
      <c r="G20" s="34">
        <v>100</v>
      </c>
      <c r="H20" s="34">
        <v>1</v>
      </c>
      <c r="I20" s="34">
        <v>1</v>
      </c>
    </row>
    <row r="21" spans="1:9">
      <c r="A21" s="138" t="s">
        <v>34</v>
      </c>
      <c r="B21" s="138" t="s">
        <v>31</v>
      </c>
      <c r="C21" s="34">
        <v>154785.82999999999</v>
      </c>
      <c r="D21" s="34">
        <v>222968</v>
      </c>
      <c r="E21" s="34">
        <v>69.420599999999993</v>
      </c>
      <c r="F21" s="34">
        <v>231600</v>
      </c>
      <c r="G21" s="34">
        <v>103.87139999999999</v>
      </c>
      <c r="H21" s="34">
        <v>281600</v>
      </c>
      <c r="I21" s="34">
        <v>321600</v>
      </c>
    </row>
    <row r="22" spans="1:9">
      <c r="A22" s="138" t="s">
        <v>33</v>
      </c>
      <c r="B22" s="138" t="s">
        <v>31</v>
      </c>
      <c r="C22" s="34">
        <v>30013.52</v>
      </c>
      <c r="D22" s="34">
        <v>49871</v>
      </c>
      <c r="E22" s="34">
        <v>60.182299999999998</v>
      </c>
      <c r="F22" s="34">
        <v>53500</v>
      </c>
      <c r="G22" s="34">
        <v>107.27670000000001</v>
      </c>
      <c r="H22" s="34">
        <v>54000</v>
      </c>
      <c r="I22" s="34">
        <v>54500</v>
      </c>
    </row>
    <row r="23" spans="1:9">
      <c r="A23" s="138" t="s">
        <v>32</v>
      </c>
      <c r="B23" s="138" t="s">
        <v>31</v>
      </c>
      <c r="C23" s="34">
        <v>760546.57</v>
      </c>
      <c r="D23" s="34">
        <v>1213268</v>
      </c>
      <c r="E23" s="34">
        <v>62.685699999999997</v>
      </c>
      <c r="F23" s="34">
        <v>1400000</v>
      </c>
      <c r="G23" s="34">
        <v>115.3908</v>
      </c>
      <c r="H23" s="34">
        <v>1345000</v>
      </c>
      <c r="I23" s="34">
        <v>1360000</v>
      </c>
    </row>
    <row r="24" spans="1:9">
      <c r="A24" s="140" t="s">
        <v>71</v>
      </c>
      <c r="B24" s="140" t="s">
        <v>31</v>
      </c>
      <c r="C24" s="33">
        <v>3901748.24</v>
      </c>
      <c r="D24" s="33">
        <v>5601978</v>
      </c>
      <c r="E24" s="33">
        <v>69.6494</v>
      </c>
      <c r="F24" s="33">
        <v>6180000</v>
      </c>
      <c r="G24" s="33">
        <v>110.3181</v>
      </c>
      <c r="H24" s="33">
        <v>6205000</v>
      </c>
      <c r="I24" s="33">
        <v>6320000</v>
      </c>
    </row>
    <row r="25" spans="1:9">
      <c r="A25" s="138" t="s">
        <v>47</v>
      </c>
      <c r="B25" s="138" t="s">
        <v>31</v>
      </c>
      <c r="C25" s="34">
        <v>3810545.25</v>
      </c>
      <c r="D25" s="34">
        <v>5481286</v>
      </c>
      <c r="E25" s="34">
        <v>69.519099999999995</v>
      </c>
      <c r="F25" s="34">
        <v>6054570</v>
      </c>
      <c r="G25" s="34">
        <v>110.4589</v>
      </c>
      <c r="H25" s="34">
        <v>6096770</v>
      </c>
      <c r="I25" s="34">
        <v>6211770</v>
      </c>
    </row>
    <row r="26" spans="1:9">
      <c r="A26" s="138" t="s">
        <v>46</v>
      </c>
      <c r="B26" s="138" t="s">
        <v>31</v>
      </c>
      <c r="C26" s="34">
        <v>3059958.01</v>
      </c>
      <c r="D26" s="34">
        <v>4370933</v>
      </c>
      <c r="E26" s="34">
        <v>70.006900000000002</v>
      </c>
      <c r="F26" s="34">
        <v>4905021</v>
      </c>
      <c r="G26" s="34">
        <v>112.21899999999999</v>
      </c>
      <c r="H26" s="34">
        <v>4882398</v>
      </c>
      <c r="I26" s="34">
        <v>4949060</v>
      </c>
    </row>
    <row r="27" spans="1:9">
      <c r="A27" s="138" t="s">
        <v>45</v>
      </c>
      <c r="B27" s="138" t="s">
        <v>31</v>
      </c>
      <c r="C27" s="34">
        <v>713883.06</v>
      </c>
      <c r="D27" s="34">
        <v>1039530</v>
      </c>
      <c r="E27" s="34">
        <v>68.673599999999993</v>
      </c>
      <c r="F27" s="34">
        <v>1080399</v>
      </c>
      <c r="G27" s="34">
        <v>103.9314</v>
      </c>
      <c r="H27" s="34">
        <v>1145222</v>
      </c>
      <c r="I27" s="34">
        <v>1193560</v>
      </c>
    </row>
    <row r="28" spans="1:9">
      <c r="A28" s="138" t="s">
        <v>44</v>
      </c>
      <c r="B28" s="138" t="s">
        <v>31</v>
      </c>
      <c r="C28" s="34">
        <v>2978.15</v>
      </c>
      <c r="D28" s="34">
        <v>3400</v>
      </c>
      <c r="E28" s="34">
        <v>87.592600000000004</v>
      </c>
      <c r="F28" s="34">
        <v>1250</v>
      </c>
      <c r="G28" s="34">
        <v>36.764699999999998</v>
      </c>
      <c r="H28" s="34">
        <v>1250</v>
      </c>
      <c r="I28" s="34">
        <v>1250</v>
      </c>
    </row>
    <row r="29" spans="1:9">
      <c r="A29" s="138" t="s">
        <v>43</v>
      </c>
      <c r="B29" s="138" t="s">
        <v>31</v>
      </c>
      <c r="C29" s="34">
        <v>1199.9000000000001</v>
      </c>
      <c r="D29" s="34">
        <v>2200</v>
      </c>
      <c r="E29" s="34">
        <v>54.540900000000001</v>
      </c>
      <c r="F29" s="34">
        <v>2200</v>
      </c>
      <c r="G29" s="34">
        <v>100</v>
      </c>
      <c r="H29" s="34">
        <v>2200</v>
      </c>
      <c r="I29" s="34">
        <v>2200</v>
      </c>
    </row>
    <row r="30" spans="1:9">
      <c r="A30" s="138" t="s">
        <v>42</v>
      </c>
      <c r="B30" s="138" t="s">
        <v>31</v>
      </c>
      <c r="C30" s="34">
        <v>30152.26</v>
      </c>
      <c r="D30" s="34">
        <v>59823</v>
      </c>
      <c r="E30" s="34">
        <v>50.4024</v>
      </c>
      <c r="F30" s="34">
        <v>60300</v>
      </c>
      <c r="G30" s="34">
        <v>100.79730000000001</v>
      </c>
      <c r="H30" s="34">
        <v>60300</v>
      </c>
      <c r="I30" s="34">
        <v>60300</v>
      </c>
    </row>
    <row r="31" spans="1:9">
      <c r="A31" s="138" t="s">
        <v>41</v>
      </c>
      <c r="B31" s="138" t="s">
        <v>31</v>
      </c>
      <c r="C31" s="34">
        <v>2373.87</v>
      </c>
      <c r="D31" s="34">
        <v>5400</v>
      </c>
      <c r="E31" s="34">
        <v>43.960500000000003</v>
      </c>
      <c r="F31" s="34">
        <v>5400</v>
      </c>
      <c r="G31" s="34">
        <v>100</v>
      </c>
      <c r="H31" s="34">
        <v>5400</v>
      </c>
      <c r="I31" s="34">
        <v>5400</v>
      </c>
    </row>
    <row r="32" spans="1:9">
      <c r="A32" s="138" t="s">
        <v>40</v>
      </c>
      <c r="B32" s="138" t="s">
        <v>31</v>
      </c>
      <c r="C32" s="34">
        <v>91202.99</v>
      </c>
      <c r="D32" s="34">
        <v>120692</v>
      </c>
      <c r="E32" s="34">
        <v>75.566699999999997</v>
      </c>
      <c r="F32" s="34">
        <v>125430</v>
      </c>
      <c r="G32" s="34">
        <v>103.9256</v>
      </c>
      <c r="H32" s="34">
        <v>108230</v>
      </c>
      <c r="I32" s="34">
        <v>108230</v>
      </c>
    </row>
    <row r="33" spans="1:9">
      <c r="A33" s="138" t="s">
        <v>39</v>
      </c>
      <c r="B33" s="138" t="s">
        <v>31</v>
      </c>
      <c r="C33" s="34">
        <v>0</v>
      </c>
      <c r="D33" s="34">
        <v>930</v>
      </c>
      <c r="E33" s="34">
        <v>0</v>
      </c>
      <c r="F33" s="34">
        <v>930</v>
      </c>
      <c r="G33" s="34">
        <v>100</v>
      </c>
      <c r="H33" s="34">
        <v>930</v>
      </c>
      <c r="I33" s="34">
        <v>930</v>
      </c>
    </row>
    <row r="34" spans="1:9">
      <c r="A34" s="138" t="s">
        <v>38</v>
      </c>
      <c r="B34" s="138" t="s">
        <v>31</v>
      </c>
      <c r="C34" s="34">
        <v>91202.99</v>
      </c>
      <c r="D34" s="34">
        <v>119762</v>
      </c>
      <c r="E34" s="34">
        <v>76.153499999999994</v>
      </c>
      <c r="F34" s="34">
        <v>124500</v>
      </c>
      <c r="G34" s="34">
        <v>103.95610000000001</v>
      </c>
      <c r="H34" s="34">
        <v>107300</v>
      </c>
      <c r="I34" s="34">
        <v>107300</v>
      </c>
    </row>
  </sheetData>
  <mergeCells count="25">
    <mergeCell ref="A34:B34"/>
    <mergeCell ref="A28:B28"/>
    <mergeCell ref="A29:B29"/>
    <mergeCell ref="A30:B30"/>
    <mergeCell ref="A31:B31"/>
    <mergeCell ref="A32:B32"/>
    <mergeCell ref="A33:B33"/>
    <mergeCell ref="A27:B27"/>
    <mergeCell ref="B9:F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B7:F7"/>
    <mergeCell ref="A1:B1"/>
    <mergeCell ref="A2:B2"/>
    <mergeCell ref="A3:B3"/>
    <mergeCell ref="A4:B4"/>
    <mergeCell ref="A5:B5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4DF83-E623-4EA4-A9D4-27B439886891}">
  <dimension ref="A1:K52"/>
  <sheetViews>
    <sheetView topLeftCell="A16" workbookViewId="0">
      <selection activeCell="B31" sqref="B31"/>
    </sheetView>
  </sheetViews>
  <sheetFormatPr defaultRowHeight="12.75"/>
  <cols>
    <col min="1" max="1" width="11.7109375" style="38" customWidth="1"/>
    <col min="2" max="2" width="38" style="38" customWidth="1"/>
    <col min="3" max="3" width="13.85546875" style="38" customWidth="1"/>
    <col min="4" max="5" width="12.7109375" style="38" customWidth="1"/>
    <col min="6" max="7" width="13.85546875" style="38" customWidth="1"/>
    <col min="8" max="11" width="8.5703125" style="38" hidden="1" customWidth="1"/>
    <col min="12" max="256" width="9.140625" style="38"/>
    <col min="257" max="257" width="11.7109375" style="38" customWidth="1"/>
    <col min="258" max="258" width="57.28515625" style="38" customWidth="1"/>
    <col min="259" max="259" width="23.85546875" style="38" customWidth="1"/>
    <col min="260" max="261" width="12.7109375" style="38" customWidth="1"/>
    <col min="262" max="263" width="13.85546875" style="38" customWidth="1"/>
    <col min="264" max="267" width="8.5703125" style="38" customWidth="1"/>
    <col min="268" max="512" width="9.140625" style="38"/>
    <col min="513" max="513" width="11.7109375" style="38" customWidth="1"/>
    <col min="514" max="514" width="57.28515625" style="38" customWidth="1"/>
    <col min="515" max="515" width="23.85546875" style="38" customWidth="1"/>
    <col min="516" max="517" width="12.7109375" style="38" customWidth="1"/>
    <col min="518" max="519" width="13.85546875" style="38" customWidth="1"/>
    <col min="520" max="523" width="8.5703125" style="38" customWidth="1"/>
    <col min="524" max="768" width="9.140625" style="38"/>
    <col min="769" max="769" width="11.7109375" style="38" customWidth="1"/>
    <col min="770" max="770" width="57.28515625" style="38" customWidth="1"/>
    <col min="771" max="771" width="23.85546875" style="38" customWidth="1"/>
    <col min="772" max="773" width="12.7109375" style="38" customWidth="1"/>
    <col min="774" max="775" width="13.85546875" style="38" customWidth="1"/>
    <col min="776" max="779" width="8.5703125" style="38" customWidth="1"/>
    <col min="780" max="1024" width="9.140625" style="38"/>
    <col min="1025" max="1025" width="11.7109375" style="38" customWidth="1"/>
    <col min="1026" max="1026" width="57.28515625" style="38" customWidth="1"/>
    <col min="1027" max="1027" width="23.85546875" style="38" customWidth="1"/>
    <col min="1028" max="1029" width="12.7109375" style="38" customWidth="1"/>
    <col min="1030" max="1031" width="13.85546875" style="38" customWidth="1"/>
    <col min="1032" max="1035" width="8.5703125" style="38" customWidth="1"/>
    <col min="1036" max="1280" width="9.140625" style="38"/>
    <col min="1281" max="1281" width="11.7109375" style="38" customWidth="1"/>
    <col min="1282" max="1282" width="57.28515625" style="38" customWidth="1"/>
    <col min="1283" max="1283" width="23.85546875" style="38" customWidth="1"/>
    <col min="1284" max="1285" width="12.7109375" style="38" customWidth="1"/>
    <col min="1286" max="1287" width="13.85546875" style="38" customWidth="1"/>
    <col min="1288" max="1291" width="8.5703125" style="38" customWidth="1"/>
    <col min="1292" max="1536" width="9.140625" style="38"/>
    <col min="1537" max="1537" width="11.7109375" style="38" customWidth="1"/>
    <col min="1538" max="1538" width="57.28515625" style="38" customWidth="1"/>
    <col min="1539" max="1539" width="23.85546875" style="38" customWidth="1"/>
    <col min="1540" max="1541" width="12.7109375" style="38" customWidth="1"/>
    <col min="1542" max="1543" width="13.85546875" style="38" customWidth="1"/>
    <col min="1544" max="1547" width="8.5703125" style="38" customWidth="1"/>
    <col min="1548" max="1792" width="9.140625" style="38"/>
    <col min="1793" max="1793" width="11.7109375" style="38" customWidth="1"/>
    <col min="1794" max="1794" width="57.28515625" style="38" customWidth="1"/>
    <col min="1795" max="1795" width="23.85546875" style="38" customWidth="1"/>
    <col min="1796" max="1797" width="12.7109375" style="38" customWidth="1"/>
    <col min="1798" max="1799" width="13.85546875" style="38" customWidth="1"/>
    <col min="1800" max="1803" width="8.5703125" style="38" customWidth="1"/>
    <col min="1804" max="2048" width="9.140625" style="38"/>
    <col min="2049" max="2049" width="11.7109375" style="38" customWidth="1"/>
    <col min="2050" max="2050" width="57.28515625" style="38" customWidth="1"/>
    <col min="2051" max="2051" width="23.85546875" style="38" customWidth="1"/>
    <col min="2052" max="2053" width="12.7109375" style="38" customWidth="1"/>
    <col min="2054" max="2055" width="13.85546875" style="38" customWidth="1"/>
    <col min="2056" max="2059" width="8.5703125" style="38" customWidth="1"/>
    <col min="2060" max="2304" width="9.140625" style="38"/>
    <col min="2305" max="2305" width="11.7109375" style="38" customWidth="1"/>
    <col min="2306" max="2306" width="57.28515625" style="38" customWidth="1"/>
    <col min="2307" max="2307" width="23.85546875" style="38" customWidth="1"/>
    <col min="2308" max="2309" width="12.7109375" style="38" customWidth="1"/>
    <col min="2310" max="2311" width="13.85546875" style="38" customWidth="1"/>
    <col min="2312" max="2315" width="8.5703125" style="38" customWidth="1"/>
    <col min="2316" max="2560" width="9.140625" style="38"/>
    <col min="2561" max="2561" width="11.7109375" style="38" customWidth="1"/>
    <col min="2562" max="2562" width="57.28515625" style="38" customWidth="1"/>
    <col min="2563" max="2563" width="23.85546875" style="38" customWidth="1"/>
    <col min="2564" max="2565" width="12.7109375" style="38" customWidth="1"/>
    <col min="2566" max="2567" width="13.85546875" style="38" customWidth="1"/>
    <col min="2568" max="2571" width="8.5703125" style="38" customWidth="1"/>
    <col min="2572" max="2816" width="9.140625" style="38"/>
    <col min="2817" max="2817" width="11.7109375" style="38" customWidth="1"/>
    <col min="2818" max="2818" width="57.28515625" style="38" customWidth="1"/>
    <col min="2819" max="2819" width="23.85546875" style="38" customWidth="1"/>
    <col min="2820" max="2821" width="12.7109375" style="38" customWidth="1"/>
    <col min="2822" max="2823" width="13.85546875" style="38" customWidth="1"/>
    <col min="2824" max="2827" width="8.5703125" style="38" customWidth="1"/>
    <col min="2828" max="3072" width="9.140625" style="38"/>
    <col min="3073" max="3073" width="11.7109375" style="38" customWidth="1"/>
    <col min="3074" max="3074" width="57.28515625" style="38" customWidth="1"/>
    <col min="3075" max="3075" width="23.85546875" style="38" customWidth="1"/>
    <col min="3076" max="3077" width="12.7109375" style="38" customWidth="1"/>
    <col min="3078" max="3079" width="13.85546875" style="38" customWidth="1"/>
    <col min="3080" max="3083" width="8.5703125" style="38" customWidth="1"/>
    <col min="3084" max="3328" width="9.140625" style="38"/>
    <col min="3329" max="3329" width="11.7109375" style="38" customWidth="1"/>
    <col min="3330" max="3330" width="57.28515625" style="38" customWidth="1"/>
    <col min="3331" max="3331" width="23.85546875" style="38" customWidth="1"/>
    <col min="3332" max="3333" width="12.7109375" style="38" customWidth="1"/>
    <col min="3334" max="3335" width="13.85546875" style="38" customWidth="1"/>
    <col min="3336" max="3339" width="8.5703125" style="38" customWidth="1"/>
    <col min="3340" max="3584" width="9.140625" style="38"/>
    <col min="3585" max="3585" width="11.7109375" style="38" customWidth="1"/>
    <col min="3586" max="3586" width="57.28515625" style="38" customWidth="1"/>
    <col min="3587" max="3587" width="23.85546875" style="38" customWidth="1"/>
    <col min="3588" max="3589" width="12.7109375" style="38" customWidth="1"/>
    <col min="3590" max="3591" width="13.85546875" style="38" customWidth="1"/>
    <col min="3592" max="3595" width="8.5703125" style="38" customWidth="1"/>
    <col min="3596" max="3840" width="9.140625" style="38"/>
    <col min="3841" max="3841" width="11.7109375" style="38" customWidth="1"/>
    <col min="3842" max="3842" width="57.28515625" style="38" customWidth="1"/>
    <col min="3843" max="3843" width="23.85546875" style="38" customWidth="1"/>
    <col min="3844" max="3845" width="12.7109375" style="38" customWidth="1"/>
    <col min="3846" max="3847" width="13.85546875" style="38" customWidth="1"/>
    <col min="3848" max="3851" width="8.5703125" style="38" customWidth="1"/>
    <col min="3852" max="4096" width="9.140625" style="38"/>
    <col min="4097" max="4097" width="11.7109375" style="38" customWidth="1"/>
    <col min="4098" max="4098" width="57.28515625" style="38" customWidth="1"/>
    <col min="4099" max="4099" width="23.85546875" style="38" customWidth="1"/>
    <col min="4100" max="4101" width="12.7109375" style="38" customWidth="1"/>
    <col min="4102" max="4103" width="13.85546875" style="38" customWidth="1"/>
    <col min="4104" max="4107" width="8.5703125" style="38" customWidth="1"/>
    <col min="4108" max="4352" width="9.140625" style="38"/>
    <col min="4353" max="4353" width="11.7109375" style="38" customWidth="1"/>
    <col min="4354" max="4354" width="57.28515625" style="38" customWidth="1"/>
    <col min="4355" max="4355" width="23.85546875" style="38" customWidth="1"/>
    <col min="4356" max="4357" width="12.7109375" style="38" customWidth="1"/>
    <col min="4358" max="4359" width="13.85546875" style="38" customWidth="1"/>
    <col min="4360" max="4363" width="8.5703125" style="38" customWidth="1"/>
    <col min="4364" max="4608" width="9.140625" style="38"/>
    <col min="4609" max="4609" width="11.7109375" style="38" customWidth="1"/>
    <col min="4610" max="4610" width="57.28515625" style="38" customWidth="1"/>
    <col min="4611" max="4611" width="23.85546875" style="38" customWidth="1"/>
    <col min="4612" max="4613" width="12.7109375" style="38" customWidth="1"/>
    <col min="4614" max="4615" width="13.85546875" style="38" customWidth="1"/>
    <col min="4616" max="4619" width="8.5703125" style="38" customWidth="1"/>
    <col min="4620" max="4864" width="9.140625" style="38"/>
    <col min="4865" max="4865" width="11.7109375" style="38" customWidth="1"/>
    <col min="4866" max="4866" width="57.28515625" style="38" customWidth="1"/>
    <col min="4867" max="4867" width="23.85546875" style="38" customWidth="1"/>
    <col min="4868" max="4869" width="12.7109375" style="38" customWidth="1"/>
    <col min="4870" max="4871" width="13.85546875" style="38" customWidth="1"/>
    <col min="4872" max="4875" width="8.5703125" style="38" customWidth="1"/>
    <col min="4876" max="5120" width="9.140625" style="38"/>
    <col min="5121" max="5121" width="11.7109375" style="38" customWidth="1"/>
    <col min="5122" max="5122" width="57.28515625" style="38" customWidth="1"/>
    <col min="5123" max="5123" width="23.85546875" style="38" customWidth="1"/>
    <col min="5124" max="5125" width="12.7109375" style="38" customWidth="1"/>
    <col min="5126" max="5127" width="13.85546875" style="38" customWidth="1"/>
    <col min="5128" max="5131" width="8.5703125" style="38" customWidth="1"/>
    <col min="5132" max="5376" width="9.140625" style="38"/>
    <col min="5377" max="5377" width="11.7109375" style="38" customWidth="1"/>
    <col min="5378" max="5378" width="57.28515625" style="38" customWidth="1"/>
    <col min="5379" max="5379" width="23.85546875" style="38" customWidth="1"/>
    <col min="5380" max="5381" width="12.7109375" style="38" customWidth="1"/>
    <col min="5382" max="5383" width="13.85546875" style="38" customWidth="1"/>
    <col min="5384" max="5387" width="8.5703125" style="38" customWidth="1"/>
    <col min="5388" max="5632" width="9.140625" style="38"/>
    <col min="5633" max="5633" width="11.7109375" style="38" customWidth="1"/>
    <col min="5634" max="5634" width="57.28515625" style="38" customWidth="1"/>
    <col min="5635" max="5635" width="23.85546875" style="38" customWidth="1"/>
    <col min="5636" max="5637" width="12.7109375" style="38" customWidth="1"/>
    <col min="5638" max="5639" width="13.85546875" style="38" customWidth="1"/>
    <col min="5640" max="5643" width="8.5703125" style="38" customWidth="1"/>
    <col min="5644" max="5888" width="9.140625" style="38"/>
    <col min="5889" max="5889" width="11.7109375" style="38" customWidth="1"/>
    <col min="5890" max="5890" width="57.28515625" style="38" customWidth="1"/>
    <col min="5891" max="5891" width="23.85546875" style="38" customWidth="1"/>
    <col min="5892" max="5893" width="12.7109375" style="38" customWidth="1"/>
    <col min="5894" max="5895" width="13.85546875" style="38" customWidth="1"/>
    <col min="5896" max="5899" width="8.5703125" style="38" customWidth="1"/>
    <col min="5900" max="6144" width="9.140625" style="38"/>
    <col min="6145" max="6145" width="11.7109375" style="38" customWidth="1"/>
    <col min="6146" max="6146" width="57.28515625" style="38" customWidth="1"/>
    <col min="6147" max="6147" width="23.85546875" style="38" customWidth="1"/>
    <col min="6148" max="6149" width="12.7109375" style="38" customWidth="1"/>
    <col min="6150" max="6151" width="13.85546875" style="38" customWidth="1"/>
    <col min="6152" max="6155" width="8.5703125" style="38" customWidth="1"/>
    <col min="6156" max="6400" width="9.140625" style="38"/>
    <col min="6401" max="6401" width="11.7109375" style="38" customWidth="1"/>
    <col min="6402" max="6402" width="57.28515625" style="38" customWidth="1"/>
    <col min="6403" max="6403" width="23.85546875" style="38" customWidth="1"/>
    <col min="6404" max="6405" width="12.7109375" style="38" customWidth="1"/>
    <col min="6406" max="6407" width="13.85546875" style="38" customWidth="1"/>
    <col min="6408" max="6411" width="8.5703125" style="38" customWidth="1"/>
    <col min="6412" max="6656" width="9.140625" style="38"/>
    <col min="6657" max="6657" width="11.7109375" style="38" customWidth="1"/>
    <col min="6658" max="6658" width="57.28515625" style="38" customWidth="1"/>
    <col min="6659" max="6659" width="23.85546875" style="38" customWidth="1"/>
    <col min="6660" max="6661" width="12.7109375" style="38" customWidth="1"/>
    <col min="6662" max="6663" width="13.85546875" style="38" customWidth="1"/>
    <col min="6664" max="6667" width="8.5703125" style="38" customWidth="1"/>
    <col min="6668" max="6912" width="9.140625" style="38"/>
    <col min="6913" max="6913" width="11.7109375" style="38" customWidth="1"/>
    <col min="6914" max="6914" width="57.28515625" style="38" customWidth="1"/>
    <col min="6915" max="6915" width="23.85546875" style="38" customWidth="1"/>
    <col min="6916" max="6917" width="12.7109375" style="38" customWidth="1"/>
    <col min="6918" max="6919" width="13.85546875" style="38" customWidth="1"/>
    <col min="6920" max="6923" width="8.5703125" style="38" customWidth="1"/>
    <col min="6924" max="7168" width="9.140625" style="38"/>
    <col min="7169" max="7169" width="11.7109375" style="38" customWidth="1"/>
    <col min="7170" max="7170" width="57.28515625" style="38" customWidth="1"/>
    <col min="7171" max="7171" width="23.85546875" style="38" customWidth="1"/>
    <col min="7172" max="7173" width="12.7109375" style="38" customWidth="1"/>
    <col min="7174" max="7175" width="13.85546875" style="38" customWidth="1"/>
    <col min="7176" max="7179" width="8.5703125" style="38" customWidth="1"/>
    <col min="7180" max="7424" width="9.140625" style="38"/>
    <col min="7425" max="7425" width="11.7109375" style="38" customWidth="1"/>
    <col min="7426" max="7426" width="57.28515625" style="38" customWidth="1"/>
    <col min="7427" max="7427" width="23.85546875" style="38" customWidth="1"/>
    <col min="7428" max="7429" width="12.7109375" style="38" customWidth="1"/>
    <col min="7430" max="7431" width="13.85546875" style="38" customWidth="1"/>
    <col min="7432" max="7435" width="8.5703125" style="38" customWidth="1"/>
    <col min="7436" max="7680" width="9.140625" style="38"/>
    <col min="7681" max="7681" width="11.7109375" style="38" customWidth="1"/>
    <col min="7682" max="7682" width="57.28515625" style="38" customWidth="1"/>
    <col min="7683" max="7683" width="23.85546875" style="38" customWidth="1"/>
    <col min="7684" max="7685" width="12.7109375" style="38" customWidth="1"/>
    <col min="7686" max="7687" width="13.85546875" style="38" customWidth="1"/>
    <col min="7688" max="7691" width="8.5703125" style="38" customWidth="1"/>
    <col min="7692" max="7936" width="9.140625" style="38"/>
    <col min="7937" max="7937" width="11.7109375" style="38" customWidth="1"/>
    <col min="7938" max="7938" width="57.28515625" style="38" customWidth="1"/>
    <col min="7939" max="7939" width="23.85546875" style="38" customWidth="1"/>
    <col min="7940" max="7941" width="12.7109375" style="38" customWidth="1"/>
    <col min="7942" max="7943" width="13.85546875" style="38" customWidth="1"/>
    <col min="7944" max="7947" width="8.5703125" style="38" customWidth="1"/>
    <col min="7948" max="8192" width="9.140625" style="38"/>
    <col min="8193" max="8193" width="11.7109375" style="38" customWidth="1"/>
    <col min="8194" max="8194" width="57.28515625" style="38" customWidth="1"/>
    <col min="8195" max="8195" width="23.85546875" style="38" customWidth="1"/>
    <col min="8196" max="8197" width="12.7109375" style="38" customWidth="1"/>
    <col min="8198" max="8199" width="13.85546875" style="38" customWidth="1"/>
    <col min="8200" max="8203" width="8.5703125" style="38" customWidth="1"/>
    <col min="8204" max="8448" width="9.140625" style="38"/>
    <col min="8449" max="8449" width="11.7109375" style="38" customWidth="1"/>
    <col min="8450" max="8450" width="57.28515625" style="38" customWidth="1"/>
    <col min="8451" max="8451" width="23.85546875" style="38" customWidth="1"/>
    <col min="8452" max="8453" width="12.7109375" style="38" customWidth="1"/>
    <col min="8454" max="8455" width="13.85546875" style="38" customWidth="1"/>
    <col min="8456" max="8459" width="8.5703125" style="38" customWidth="1"/>
    <col min="8460" max="8704" width="9.140625" style="38"/>
    <col min="8705" max="8705" width="11.7109375" style="38" customWidth="1"/>
    <col min="8706" max="8706" width="57.28515625" style="38" customWidth="1"/>
    <col min="8707" max="8707" width="23.85546875" style="38" customWidth="1"/>
    <col min="8708" max="8709" width="12.7109375" style="38" customWidth="1"/>
    <col min="8710" max="8711" width="13.85546875" style="38" customWidth="1"/>
    <col min="8712" max="8715" width="8.5703125" style="38" customWidth="1"/>
    <col min="8716" max="8960" width="9.140625" style="38"/>
    <col min="8961" max="8961" width="11.7109375" style="38" customWidth="1"/>
    <col min="8962" max="8962" width="57.28515625" style="38" customWidth="1"/>
    <col min="8963" max="8963" width="23.85546875" style="38" customWidth="1"/>
    <col min="8964" max="8965" width="12.7109375" style="38" customWidth="1"/>
    <col min="8966" max="8967" width="13.85546875" style="38" customWidth="1"/>
    <col min="8968" max="8971" width="8.5703125" style="38" customWidth="1"/>
    <col min="8972" max="9216" width="9.140625" style="38"/>
    <col min="9217" max="9217" width="11.7109375" style="38" customWidth="1"/>
    <col min="9218" max="9218" width="57.28515625" style="38" customWidth="1"/>
    <col min="9219" max="9219" width="23.85546875" style="38" customWidth="1"/>
    <col min="9220" max="9221" width="12.7109375" style="38" customWidth="1"/>
    <col min="9222" max="9223" width="13.85546875" style="38" customWidth="1"/>
    <col min="9224" max="9227" width="8.5703125" style="38" customWidth="1"/>
    <col min="9228" max="9472" width="9.140625" style="38"/>
    <col min="9473" max="9473" width="11.7109375" style="38" customWidth="1"/>
    <col min="9474" max="9474" width="57.28515625" style="38" customWidth="1"/>
    <col min="9475" max="9475" width="23.85546875" style="38" customWidth="1"/>
    <col min="9476" max="9477" width="12.7109375" style="38" customWidth="1"/>
    <col min="9478" max="9479" width="13.85546875" style="38" customWidth="1"/>
    <col min="9480" max="9483" width="8.5703125" style="38" customWidth="1"/>
    <col min="9484" max="9728" width="9.140625" style="38"/>
    <col min="9729" max="9729" width="11.7109375" style="38" customWidth="1"/>
    <col min="9730" max="9730" width="57.28515625" style="38" customWidth="1"/>
    <col min="9731" max="9731" width="23.85546875" style="38" customWidth="1"/>
    <col min="9732" max="9733" width="12.7109375" style="38" customWidth="1"/>
    <col min="9734" max="9735" width="13.85546875" style="38" customWidth="1"/>
    <col min="9736" max="9739" width="8.5703125" style="38" customWidth="1"/>
    <col min="9740" max="9984" width="9.140625" style="38"/>
    <col min="9985" max="9985" width="11.7109375" style="38" customWidth="1"/>
    <col min="9986" max="9986" width="57.28515625" style="38" customWidth="1"/>
    <col min="9987" max="9987" width="23.85546875" style="38" customWidth="1"/>
    <col min="9988" max="9989" width="12.7109375" style="38" customWidth="1"/>
    <col min="9990" max="9991" width="13.85546875" style="38" customWidth="1"/>
    <col min="9992" max="9995" width="8.5703125" style="38" customWidth="1"/>
    <col min="9996" max="10240" width="9.140625" style="38"/>
    <col min="10241" max="10241" width="11.7109375" style="38" customWidth="1"/>
    <col min="10242" max="10242" width="57.28515625" style="38" customWidth="1"/>
    <col min="10243" max="10243" width="23.85546875" style="38" customWidth="1"/>
    <col min="10244" max="10245" width="12.7109375" style="38" customWidth="1"/>
    <col min="10246" max="10247" width="13.85546875" style="38" customWidth="1"/>
    <col min="10248" max="10251" width="8.5703125" style="38" customWidth="1"/>
    <col min="10252" max="10496" width="9.140625" style="38"/>
    <col min="10497" max="10497" width="11.7109375" style="38" customWidth="1"/>
    <col min="10498" max="10498" width="57.28515625" style="38" customWidth="1"/>
    <col min="10499" max="10499" width="23.85546875" style="38" customWidth="1"/>
    <col min="10500" max="10501" width="12.7109375" style="38" customWidth="1"/>
    <col min="10502" max="10503" width="13.85546875" style="38" customWidth="1"/>
    <col min="10504" max="10507" width="8.5703125" style="38" customWidth="1"/>
    <col min="10508" max="10752" width="9.140625" style="38"/>
    <col min="10753" max="10753" width="11.7109375" style="38" customWidth="1"/>
    <col min="10754" max="10754" width="57.28515625" style="38" customWidth="1"/>
    <col min="10755" max="10755" width="23.85546875" style="38" customWidth="1"/>
    <col min="10756" max="10757" width="12.7109375" style="38" customWidth="1"/>
    <col min="10758" max="10759" width="13.85546875" style="38" customWidth="1"/>
    <col min="10760" max="10763" width="8.5703125" style="38" customWidth="1"/>
    <col min="10764" max="11008" width="9.140625" style="38"/>
    <col min="11009" max="11009" width="11.7109375" style="38" customWidth="1"/>
    <col min="11010" max="11010" width="57.28515625" style="38" customWidth="1"/>
    <col min="11011" max="11011" width="23.85546875" style="38" customWidth="1"/>
    <col min="11012" max="11013" width="12.7109375" style="38" customWidth="1"/>
    <col min="11014" max="11015" width="13.85546875" style="38" customWidth="1"/>
    <col min="11016" max="11019" width="8.5703125" style="38" customWidth="1"/>
    <col min="11020" max="11264" width="9.140625" style="38"/>
    <col min="11265" max="11265" width="11.7109375" style="38" customWidth="1"/>
    <col min="11266" max="11266" width="57.28515625" style="38" customWidth="1"/>
    <col min="11267" max="11267" width="23.85546875" style="38" customWidth="1"/>
    <col min="11268" max="11269" width="12.7109375" style="38" customWidth="1"/>
    <col min="11270" max="11271" width="13.85546875" style="38" customWidth="1"/>
    <col min="11272" max="11275" width="8.5703125" style="38" customWidth="1"/>
    <col min="11276" max="11520" width="9.140625" style="38"/>
    <col min="11521" max="11521" width="11.7109375" style="38" customWidth="1"/>
    <col min="11522" max="11522" width="57.28515625" style="38" customWidth="1"/>
    <col min="11523" max="11523" width="23.85546875" style="38" customWidth="1"/>
    <col min="11524" max="11525" width="12.7109375" style="38" customWidth="1"/>
    <col min="11526" max="11527" width="13.85546875" style="38" customWidth="1"/>
    <col min="11528" max="11531" width="8.5703125" style="38" customWidth="1"/>
    <col min="11532" max="11776" width="9.140625" style="38"/>
    <col min="11777" max="11777" width="11.7109375" style="38" customWidth="1"/>
    <col min="11778" max="11778" width="57.28515625" style="38" customWidth="1"/>
    <col min="11779" max="11779" width="23.85546875" style="38" customWidth="1"/>
    <col min="11780" max="11781" width="12.7109375" style="38" customWidth="1"/>
    <col min="11782" max="11783" width="13.85546875" style="38" customWidth="1"/>
    <col min="11784" max="11787" width="8.5703125" style="38" customWidth="1"/>
    <col min="11788" max="12032" width="9.140625" style="38"/>
    <col min="12033" max="12033" width="11.7109375" style="38" customWidth="1"/>
    <col min="12034" max="12034" width="57.28515625" style="38" customWidth="1"/>
    <col min="12035" max="12035" width="23.85546875" style="38" customWidth="1"/>
    <col min="12036" max="12037" width="12.7109375" style="38" customWidth="1"/>
    <col min="12038" max="12039" width="13.85546875" style="38" customWidth="1"/>
    <col min="12040" max="12043" width="8.5703125" style="38" customWidth="1"/>
    <col min="12044" max="12288" width="9.140625" style="38"/>
    <col min="12289" max="12289" width="11.7109375" style="38" customWidth="1"/>
    <col min="12290" max="12290" width="57.28515625" style="38" customWidth="1"/>
    <col min="12291" max="12291" width="23.85546875" style="38" customWidth="1"/>
    <col min="12292" max="12293" width="12.7109375" style="38" customWidth="1"/>
    <col min="12294" max="12295" width="13.85546875" style="38" customWidth="1"/>
    <col min="12296" max="12299" width="8.5703125" style="38" customWidth="1"/>
    <col min="12300" max="12544" width="9.140625" style="38"/>
    <col min="12545" max="12545" width="11.7109375" style="38" customWidth="1"/>
    <col min="12546" max="12546" width="57.28515625" style="38" customWidth="1"/>
    <col min="12547" max="12547" width="23.85546875" style="38" customWidth="1"/>
    <col min="12548" max="12549" width="12.7109375" style="38" customWidth="1"/>
    <col min="12550" max="12551" width="13.85546875" style="38" customWidth="1"/>
    <col min="12552" max="12555" width="8.5703125" style="38" customWidth="1"/>
    <col min="12556" max="12800" width="9.140625" style="38"/>
    <col min="12801" max="12801" width="11.7109375" style="38" customWidth="1"/>
    <col min="12802" max="12802" width="57.28515625" style="38" customWidth="1"/>
    <col min="12803" max="12803" width="23.85546875" style="38" customWidth="1"/>
    <col min="12804" max="12805" width="12.7109375" style="38" customWidth="1"/>
    <col min="12806" max="12807" width="13.85546875" style="38" customWidth="1"/>
    <col min="12808" max="12811" width="8.5703125" style="38" customWidth="1"/>
    <col min="12812" max="13056" width="9.140625" style="38"/>
    <col min="13057" max="13057" width="11.7109375" style="38" customWidth="1"/>
    <col min="13058" max="13058" width="57.28515625" style="38" customWidth="1"/>
    <col min="13059" max="13059" width="23.85546875" style="38" customWidth="1"/>
    <col min="13060" max="13061" width="12.7109375" style="38" customWidth="1"/>
    <col min="13062" max="13063" width="13.85546875" style="38" customWidth="1"/>
    <col min="13064" max="13067" width="8.5703125" style="38" customWidth="1"/>
    <col min="13068" max="13312" width="9.140625" style="38"/>
    <col min="13313" max="13313" width="11.7109375" style="38" customWidth="1"/>
    <col min="13314" max="13314" width="57.28515625" style="38" customWidth="1"/>
    <col min="13315" max="13315" width="23.85546875" style="38" customWidth="1"/>
    <col min="13316" max="13317" width="12.7109375" style="38" customWidth="1"/>
    <col min="13318" max="13319" width="13.85546875" style="38" customWidth="1"/>
    <col min="13320" max="13323" width="8.5703125" style="38" customWidth="1"/>
    <col min="13324" max="13568" width="9.140625" style="38"/>
    <col min="13569" max="13569" width="11.7109375" style="38" customWidth="1"/>
    <col min="13570" max="13570" width="57.28515625" style="38" customWidth="1"/>
    <col min="13571" max="13571" width="23.85546875" style="38" customWidth="1"/>
    <col min="13572" max="13573" width="12.7109375" style="38" customWidth="1"/>
    <col min="13574" max="13575" width="13.85546875" style="38" customWidth="1"/>
    <col min="13576" max="13579" width="8.5703125" style="38" customWidth="1"/>
    <col min="13580" max="13824" width="9.140625" style="38"/>
    <col min="13825" max="13825" width="11.7109375" style="38" customWidth="1"/>
    <col min="13826" max="13826" width="57.28515625" style="38" customWidth="1"/>
    <col min="13827" max="13827" width="23.85546875" style="38" customWidth="1"/>
    <col min="13828" max="13829" width="12.7109375" style="38" customWidth="1"/>
    <col min="13830" max="13831" width="13.85546875" style="38" customWidth="1"/>
    <col min="13832" max="13835" width="8.5703125" style="38" customWidth="1"/>
    <col min="13836" max="14080" width="9.140625" style="38"/>
    <col min="14081" max="14081" width="11.7109375" style="38" customWidth="1"/>
    <col min="14082" max="14082" width="57.28515625" style="38" customWidth="1"/>
    <col min="14083" max="14083" width="23.85546875" style="38" customWidth="1"/>
    <col min="14084" max="14085" width="12.7109375" style="38" customWidth="1"/>
    <col min="14086" max="14087" width="13.85546875" style="38" customWidth="1"/>
    <col min="14088" max="14091" width="8.5703125" style="38" customWidth="1"/>
    <col min="14092" max="14336" width="9.140625" style="38"/>
    <col min="14337" max="14337" width="11.7109375" style="38" customWidth="1"/>
    <col min="14338" max="14338" width="57.28515625" style="38" customWidth="1"/>
    <col min="14339" max="14339" width="23.85546875" style="38" customWidth="1"/>
    <col min="14340" max="14341" width="12.7109375" style="38" customWidth="1"/>
    <col min="14342" max="14343" width="13.85546875" style="38" customWidth="1"/>
    <col min="14344" max="14347" width="8.5703125" style="38" customWidth="1"/>
    <col min="14348" max="14592" width="9.140625" style="38"/>
    <col min="14593" max="14593" width="11.7109375" style="38" customWidth="1"/>
    <col min="14594" max="14594" width="57.28515625" style="38" customWidth="1"/>
    <col min="14595" max="14595" width="23.85546875" style="38" customWidth="1"/>
    <col min="14596" max="14597" width="12.7109375" style="38" customWidth="1"/>
    <col min="14598" max="14599" width="13.85546875" style="38" customWidth="1"/>
    <col min="14600" max="14603" width="8.5703125" style="38" customWidth="1"/>
    <col min="14604" max="14848" width="9.140625" style="38"/>
    <col min="14849" max="14849" width="11.7109375" style="38" customWidth="1"/>
    <col min="14850" max="14850" width="57.28515625" style="38" customWidth="1"/>
    <col min="14851" max="14851" width="23.85546875" style="38" customWidth="1"/>
    <col min="14852" max="14853" width="12.7109375" style="38" customWidth="1"/>
    <col min="14854" max="14855" width="13.85546875" style="38" customWidth="1"/>
    <col min="14856" max="14859" width="8.5703125" style="38" customWidth="1"/>
    <col min="14860" max="15104" width="9.140625" style="38"/>
    <col min="15105" max="15105" width="11.7109375" style="38" customWidth="1"/>
    <col min="15106" max="15106" width="57.28515625" style="38" customWidth="1"/>
    <col min="15107" max="15107" width="23.85546875" style="38" customWidth="1"/>
    <col min="15108" max="15109" width="12.7109375" style="38" customWidth="1"/>
    <col min="15110" max="15111" width="13.85546875" style="38" customWidth="1"/>
    <col min="15112" max="15115" width="8.5703125" style="38" customWidth="1"/>
    <col min="15116" max="15360" width="9.140625" style="38"/>
    <col min="15361" max="15361" width="11.7109375" style="38" customWidth="1"/>
    <col min="15362" max="15362" width="57.28515625" style="38" customWidth="1"/>
    <col min="15363" max="15363" width="23.85546875" style="38" customWidth="1"/>
    <col min="15364" max="15365" width="12.7109375" style="38" customWidth="1"/>
    <col min="15366" max="15367" width="13.85546875" style="38" customWidth="1"/>
    <col min="15368" max="15371" width="8.5703125" style="38" customWidth="1"/>
    <col min="15372" max="15616" width="9.140625" style="38"/>
    <col min="15617" max="15617" width="11.7109375" style="38" customWidth="1"/>
    <col min="15618" max="15618" width="57.28515625" style="38" customWidth="1"/>
    <col min="15619" max="15619" width="23.85546875" style="38" customWidth="1"/>
    <col min="15620" max="15621" width="12.7109375" style="38" customWidth="1"/>
    <col min="15622" max="15623" width="13.85546875" style="38" customWidth="1"/>
    <col min="15624" max="15627" width="8.5703125" style="38" customWidth="1"/>
    <col min="15628" max="15872" width="9.140625" style="38"/>
    <col min="15873" max="15873" width="11.7109375" style="38" customWidth="1"/>
    <col min="15874" max="15874" width="57.28515625" style="38" customWidth="1"/>
    <col min="15875" max="15875" width="23.85546875" style="38" customWidth="1"/>
    <col min="15876" max="15877" width="12.7109375" style="38" customWidth="1"/>
    <col min="15878" max="15879" width="13.85546875" style="38" customWidth="1"/>
    <col min="15880" max="15883" width="8.5703125" style="38" customWidth="1"/>
    <col min="15884" max="16128" width="9.140625" style="38"/>
    <col min="16129" max="16129" width="11.7109375" style="38" customWidth="1"/>
    <col min="16130" max="16130" width="57.28515625" style="38" customWidth="1"/>
    <col min="16131" max="16131" width="23.85546875" style="38" customWidth="1"/>
    <col min="16132" max="16133" width="12.7109375" style="38" customWidth="1"/>
    <col min="16134" max="16135" width="13.85546875" style="38" customWidth="1"/>
    <col min="16136" max="16139" width="8.5703125" style="38" customWidth="1"/>
    <col min="16140" max="16384" width="9.140625" style="38"/>
  </cols>
  <sheetData>
    <row r="1" spans="1:11">
      <c r="A1" s="138" t="s">
        <v>58</v>
      </c>
      <c r="B1" s="138"/>
      <c r="D1" s="31"/>
      <c r="E1" s="32"/>
    </row>
    <row r="2" spans="1:11">
      <c r="A2" s="138" t="s">
        <v>31</v>
      </c>
      <c r="B2" s="138"/>
      <c r="D2" s="31"/>
      <c r="E2" s="30"/>
    </row>
    <row r="3" spans="1:11">
      <c r="A3" s="138" t="s">
        <v>57</v>
      </c>
      <c r="B3" s="138"/>
    </row>
    <row r="4" spans="1:11">
      <c r="A4" s="138" t="s">
        <v>56</v>
      </c>
      <c r="B4" s="138"/>
    </row>
    <row r="5" spans="1:11">
      <c r="A5" s="138" t="s">
        <v>55</v>
      </c>
      <c r="B5" s="138"/>
    </row>
    <row r="7" spans="1:11" ht="42.75" customHeight="1">
      <c r="B7" s="142" t="s">
        <v>95</v>
      </c>
      <c r="C7" s="137"/>
      <c r="D7" s="137"/>
      <c r="E7" s="137"/>
      <c r="F7" s="137"/>
    </row>
    <row r="8" spans="1:11">
      <c r="B8" s="141"/>
      <c r="C8" s="137"/>
      <c r="D8" s="137"/>
      <c r="E8" s="137"/>
      <c r="F8" s="137"/>
    </row>
    <row r="9" spans="1:11" ht="19.5" customHeight="1">
      <c r="B9" s="39"/>
      <c r="C9" s="24"/>
      <c r="D9" s="24"/>
      <c r="E9" s="24"/>
      <c r="F9" s="24"/>
    </row>
    <row r="10" spans="1:11" ht="18" customHeight="1">
      <c r="B10" s="39"/>
      <c r="C10" s="24" t="s">
        <v>183</v>
      </c>
      <c r="D10" s="24"/>
      <c r="E10" s="24"/>
      <c r="F10" s="24"/>
    </row>
    <row r="11" spans="1:11" ht="18" customHeight="1">
      <c r="B11" s="39"/>
      <c r="C11" s="24"/>
      <c r="D11" s="24"/>
      <c r="E11" s="24"/>
      <c r="F11" s="24"/>
    </row>
    <row r="12" spans="1:11">
      <c r="A12" s="84"/>
      <c r="B12" s="84"/>
      <c r="C12" s="85" t="s">
        <v>54</v>
      </c>
      <c r="D12" s="85" t="s">
        <v>176</v>
      </c>
      <c r="E12" s="85" t="s">
        <v>53</v>
      </c>
      <c r="F12" s="85" t="s">
        <v>52</v>
      </c>
      <c r="G12" s="85" t="s">
        <v>52</v>
      </c>
      <c r="H12" s="39" t="s">
        <v>51</v>
      </c>
      <c r="I12" s="39" t="s">
        <v>51</v>
      </c>
      <c r="J12" s="39" t="s">
        <v>51</v>
      </c>
      <c r="K12" s="39" t="s">
        <v>51</v>
      </c>
    </row>
    <row r="13" spans="1:11">
      <c r="A13" s="84"/>
      <c r="B13" s="84"/>
      <c r="C13" s="85"/>
      <c r="D13" s="85" t="s">
        <v>53</v>
      </c>
      <c r="E13" s="85"/>
      <c r="F13" s="85"/>
      <c r="G13" s="85"/>
      <c r="H13" s="39" t="s">
        <v>74</v>
      </c>
      <c r="I13" s="39" t="s">
        <v>73</v>
      </c>
      <c r="J13" s="39" t="s">
        <v>83</v>
      </c>
      <c r="K13" s="39" t="s">
        <v>82</v>
      </c>
    </row>
    <row r="14" spans="1:11">
      <c r="A14" s="86" t="s">
        <v>50</v>
      </c>
      <c r="B14" s="86" t="s">
        <v>49</v>
      </c>
      <c r="C14" s="85" t="s">
        <v>175</v>
      </c>
      <c r="D14" s="85" t="s">
        <v>179</v>
      </c>
      <c r="E14" s="85" t="s">
        <v>184</v>
      </c>
      <c r="F14" s="85" t="s">
        <v>185</v>
      </c>
      <c r="G14" s="85" t="s">
        <v>186</v>
      </c>
      <c r="H14" s="39" t="s">
        <v>81</v>
      </c>
      <c r="I14" s="39" t="s">
        <v>80</v>
      </c>
      <c r="J14" s="39" t="s">
        <v>79</v>
      </c>
      <c r="K14" s="39" t="s">
        <v>78</v>
      </c>
    </row>
    <row r="15" spans="1:11" ht="22.5" customHeight="1">
      <c r="A15" s="81" t="s">
        <v>72</v>
      </c>
      <c r="B15" s="82"/>
      <c r="C15" s="83">
        <v>3939426.88</v>
      </c>
      <c r="D15" s="83">
        <v>5643762</v>
      </c>
      <c r="E15" s="83">
        <v>6180000</v>
      </c>
      <c r="F15" s="83">
        <v>6205000</v>
      </c>
      <c r="G15" s="83">
        <v>6320000</v>
      </c>
      <c r="H15" s="29">
        <v>143.26349999999999</v>
      </c>
      <c r="I15" s="29">
        <v>109.5014</v>
      </c>
      <c r="J15" s="29">
        <v>100.4045</v>
      </c>
      <c r="K15" s="29">
        <v>101.8533</v>
      </c>
    </row>
    <row r="16" spans="1:11">
      <c r="A16" s="28" t="s">
        <v>70</v>
      </c>
      <c r="B16" s="28"/>
      <c r="C16" s="27">
        <v>450474.27</v>
      </c>
      <c r="D16" s="27">
        <v>729948</v>
      </c>
      <c r="E16" s="27">
        <v>985000</v>
      </c>
      <c r="F16" s="27">
        <v>920000</v>
      </c>
      <c r="G16" s="27">
        <v>1010000</v>
      </c>
      <c r="H16" s="27">
        <v>162.03980000000001</v>
      </c>
      <c r="I16" s="27">
        <v>134.94110000000001</v>
      </c>
      <c r="J16" s="27">
        <v>93.400999999999996</v>
      </c>
      <c r="K16" s="27">
        <v>109.7826</v>
      </c>
    </row>
    <row r="17" spans="1:11">
      <c r="A17" s="26" t="s">
        <v>69</v>
      </c>
      <c r="B17" s="26"/>
      <c r="C17" s="25">
        <v>450474.27</v>
      </c>
      <c r="D17" s="25">
        <v>729948</v>
      </c>
      <c r="E17" s="25">
        <v>985000</v>
      </c>
      <c r="F17" s="25">
        <v>920000</v>
      </c>
      <c r="G17" s="25">
        <v>1010000</v>
      </c>
      <c r="H17" s="25">
        <v>162.03980000000001</v>
      </c>
      <c r="I17" s="25">
        <v>134.94110000000001</v>
      </c>
      <c r="J17" s="25">
        <v>93.400999999999996</v>
      </c>
      <c r="K17" s="25">
        <v>109.7826</v>
      </c>
    </row>
    <row r="18" spans="1:11">
      <c r="A18" s="28" t="s">
        <v>133</v>
      </c>
      <c r="B18" s="28"/>
      <c r="C18" s="27">
        <v>13387.75</v>
      </c>
      <c r="D18" s="27">
        <v>13792</v>
      </c>
      <c r="E18" s="27">
        <v>13701</v>
      </c>
      <c r="F18" s="27">
        <v>14001</v>
      </c>
      <c r="G18" s="27">
        <v>14501</v>
      </c>
      <c r="H18" s="27">
        <v>103.01949999999999</v>
      </c>
      <c r="I18" s="27">
        <v>99.340100000000007</v>
      </c>
      <c r="J18" s="27">
        <v>102.1896</v>
      </c>
      <c r="K18" s="27">
        <v>103.5711</v>
      </c>
    </row>
    <row r="19" spans="1:11">
      <c r="A19" s="26" t="s">
        <v>147</v>
      </c>
      <c r="B19" s="26"/>
      <c r="C19" s="25">
        <v>13387.75</v>
      </c>
      <c r="D19" s="25">
        <v>13792</v>
      </c>
      <c r="E19" s="25">
        <v>13501</v>
      </c>
      <c r="F19" s="25">
        <v>14001</v>
      </c>
      <c r="G19" s="25">
        <v>14501</v>
      </c>
      <c r="H19" s="25">
        <v>103.01949999999999</v>
      </c>
      <c r="I19" s="25">
        <v>99.340100000000007</v>
      </c>
      <c r="J19" s="25">
        <v>102.1896</v>
      </c>
      <c r="K19" s="25">
        <v>103.5711</v>
      </c>
    </row>
    <row r="20" spans="1:11" s="55" customFormat="1">
      <c r="A20" s="56" t="s">
        <v>144</v>
      </c>
      <c r="B20" s="56"/>
      <c r="C20" s="25"/>
      <c r="D20" s="25"/>
      <c r="E20" s="25">
        <v>200</v>
      </c>
      <c r="F20" s="25">
        <v>0</v>
      </c>
      <c r="G20" s="25">
        <v>0</v>
      </c>
      <c r="H20" s="25"/>
      <c r="I20" s="25"/>
      <c r="J20" s="25"/>
      <c r="K20" s="25"/>
    </row>
    <row r="21" spans="1:11">
      <c r="A21" s="28" t="s">
        <v>134</v>
      </c>
      <c r="B21" s="28"/>
      <c r="C21" s="27">
        <v>334465.38</v>
      </c>
      <c r="D21" s="27">
        <v>475202</v>
      </c>
      <c r="E21" s="27">
        <v>470000</v>
      </c>
      <c r="F21" s="27">
        <v>515000</v>
      </c>
      <c r="G21" s="27">
        <v>560000</v>
      </c>
      <c r="H21" s="27">
        <v>142.078</v>
      </c>
      <c r="I21" s="27">
        <v>98.905299999999997</v>
      </c>
      <c r="J21" s="27">
        <v>109.5744</v>
      </c>
      <c r="K21" s="27">
        <v>108.73779999999999</v>
      </c>
    </row>
    <row r="22" spans="1:11">
      <c r="A22" s="26" t="s">
        <v>142</v>
      </c>
      <c r="B22" s="26"/>
      <c r="C22" s="25">
        <v>179995.79</v>
      </c>
      <c r="D22" s="25">
        <v>219396</v>
      </c>
      <c r="E22" s="25">
        <v>225000</v>
      </c>
      <c r="F22" s="25">
        <v>235000</v>
      </c>
      <c r="G22" s="25">
        <v>240000</v>
      </c>
      <c r="H22" s="25">
        <v>121.8895</v>
      </c>
      <c r="I22" s="25">
        <v>102.55419999999999</v>
      </c>
      <c r="J22" s="25">
        <v>104.4444</v>
      </c>
      <c r="K22" s="25">
        <v>102.1276</v>
      </c>
    </row>
    <row r="23" spans="1:11">
      <c r="A23" s="26" t="s">
        <v>146</v>
      </c>
      <c r="B23" s="26"/>
      <c r="C23" s="25">
        <v>154469.59</v>
      </c>
      <c r="D23" s="25">
        <v>255806</v>
      </c>
      <c r="E23" s="25">
        <v>230000</v>
      </c>
      <c r="F23" s="25">
        <v>280000</v>
      </c>
      <c r="G23" s="25">
        <v>320000</v>
      </c>
      <c r="H23" s="25">
        <v>165.6028</v>
      </c>
      <c r="I23" s="25">
        <v>95.775700000000001</v>
      </c>
      <c r="J23" s="25">
        <v>114.28570000000001</v>
      </c>
      <c r="K23" s="25">
        <v>114.28570000000001</v>
      </c>
    </row>
    <row r="24" spans="1:11" s="55" customFormat="1">
      <c r="A24" s="56" t="s">
        <v>143</v>
      </c>
      <c r="B24" s="56"/>
      <c r="C24" s="25"/>
      <c r="D24" s="25"/>
      <c r="E24" s="25">
        <v>15000</v>
      </c>
      <c r="F24" s="25">
        <v>0</v>
      </c>
      <c r="G24" s="25">
        <v>0</v>
      </c>
      <c r="H24" s="25"/>
      <c r="I24" s="25"/>
      <c r="J24" s="25"/>
      <c r="K24" s="25"/>
    </row>
    <row r="25" spans="1:11">
      <c r="A25" s="28" t="s">
        <v>136</v>
      </c>
      <c r="B25" s="28"/>
      <c r="C25" s="27">
        <v>3119108.75</v>
      </c>
      <c r="D25" s="27">
        <v>4384534</v>
      </c>
      <c r="E25" s="27">
        <v>4668499</v>
      </c>
      <c r="F25" s="27">
        <v>4714399</v>
      </c>
      <c r="G25" s="27">
        <v>4693899</v>
      </c>
      <c r="H25" s="27">
        <v>140.57</v>
      </c>
      <c r="I25" s="27">
        <v>106.4765</v>
      </c>
      <c r="J25" s="27">
        <v>100.98309999999999</v>
      </c>
      <c r="K25" s="27">
        <v>99.565100000000001</v>
      </c>
    </row>
    <row r="26" spans="1:11">
      <c r="A26" s="26" t="s">
        <v>138</v>
      </c>
      <c r="B26" s="26"/>
      <c r="C26" s="25">
        <v>130076.51</v>
      </c>
      <c r="D26" s="25">
        <v>263924</v>
      </c>
      <c r="E26" s="25">
        <v>190000</v>
      </c>
      <c r="F26" s="25">
        <v>190000</v>
      </c>
      <c r="G26" s="25">
        <v>110000</v>
      </c>
      <c r="H26" s="25">
        <v>202.899</v>
      </c>
      <c r="I26" s="25">
        <v>71.990399999999994</v>
      </c>
      <c r="J26" s="25">
        <v>100</v>
      </c>
      <c r="K26" s="25">
        <v>57.8947</v>
      </c>
    </row>
    <row r="27" spans="1:11">
      <c r="A27" s="26" t="s">
        <v>145</v>
      </c>
      <c r="B27" s="26"/>
      <c r="C27" s="25">
        <v>2989032.24</v>
      </c>
      <c r="D27" s="25">
        <v>4120610</v>
      </c>
      <c r="E27" s="25">
        <v>4477499</v>
      </c>
      <c r="F27" s="25">
        <v>4524399</v>
      </c>
      <c r="G27" s="25">
        <v>4583899</v>
      </c>
      <c r="H27" s="25">
        <v>137.85759999999999</v>
      </c>
      <c r="I27" s="25">
        <v>108.6853</v>
      </c>
      <c r="J27" s="25">
        <v>101.0248</v>
      </c>
      <c r="K27" s="25">
        <v>101.315</v>
      </c>
    </row>
    <row r="28" spans="1:11" s="55" customFormat="1">
      <c r="A28" s="56" t="s">
        <v>154</v>
      </c>
      <c r="B28" s="56"/>
      <c r="C28" s="25"/>
      <c r="D28" s="25"/>
      <c r="E28" s="25">
        <v>1000</v>
      </c>
      <c r="F28" s="25">
        <v>0</v>
      </c>
      <c r="G28" s="25">
        <v>0</v>
      </c>
      <c r="H28" s="25"/>
      <c r="I28" s="25"/>
      <c r="J28" s="25"/>
      <c r="K28" s="25"/>
    </row>
    <row r="29" spans="1:11">
      <c r="A29" s="28" t="s">
        <v>139</v>
      </c>
      <c r="B29" s="28"/>
      <c r="C29" s="27">
        <v>21074.58</v>
      </c>
      <c r="D29" s="27">
        <v>38718</v>
      </c>
      <c r="E29" s="27">
        <v>41200</v>
      </c>
      <c r="F29" s="27">
        <v>40000</v>
      </c>
      <c r="G29" s="27">
        <v>40000</v>
      </c>
      <c r="H29" s="27">
        <v>183.71889999999999</v>
      </c>
      <c r="I29" s="27">
        <v>106.4104</v>
      </c>
      <c r="J29" s="27">
        <v>97.087299999999999</v>
      </c>
      <c r="K29" s="27">
        <v>100</v>
      </c>
    </row>
    <row r="30" spans="1:11">
      <c r="A30" s="26" t="s">
        <v>149</v>
      </c>
      <c r="B30" s="26"/>
      <c r="C30" s="25">
        <v>21074.58</v>
      </c>
      <c r="D30" s="25">
        <v>38718</v>
      </c>
      <c r="E30" s="25">
        <v>40000</v>
      </c>
      <c r="F30" s="25">
        <v>40000</v>
      </c>
      <c r="G30" s="25">
        <v>40000</v>
      </c>
      <c r="H30" s="25">
        <v>183.71889999999999</v>
      </c>
      <c r="I30" s="25">
        <v>106.4104</v>
      </c>
      <c r="J30" s="25">
        <v>97.087299999999999</v>
      </c>
      <c r="K30" s="25">
        <v>100</v>
      </c>
    </row>
    <row r="31" spans="1:11" s="55" customFormat="1">
      <c r="A31" s="56" t="s">
        <v>150</v>
      </c>
      <c r="B31" s="56"/>
      <c r="C31" s="25"/>
      <c r="D31" s="25"/>
      <c r="E31" s="25">
        <v>1200</v>
      </c>
      <c r="F31" s="25">
        <v>0</v>
      </c>
      <c r="G31" s="25">
        <v>0</v>
      </c>
      <c r="H31" s="25"/>
      <c r="I31" s="25"/>
      <c r="J31" s="25"/>
      <c r="K31" s="25"/>
    </row>
    <row r="32" spans="1:11">
      <c r="A32" s="28" t="s">
        <v>140</v>
      </c>
      <c r="B32" s="28"/>
      <c r="C32" s="27">
        <v>916.15</v>
      </c>
      <c r="D32" s="27">
        <v>1568</v>
      </c>
      <c r="E32" s="27">
        <v>1600</v>
      </c>
      <c r="F32" s="27">
        <v>1600</v>
      </c>
      <c r="G32" s="27">
        <v>1600</v>
      </c>
      <c r="H32" s="27">
        <v>171.15100000000001</v>
      </c>
      <c r="I32" s="27">
        <v>102.0408</v>
      </c>
      <c r="J32" s="27">
        <v>100</v>
      </c>
      <c r="K32" s="27">
        <v>100</v>
      </c>
    </row>
    <row r="33" spans="1:11">
      <c r="A33" s="26" t="s">
        <v>151</v>
      </c>
      <c r="B33" s="26"/>
      <c r="C33" s="25">
        <v>916.15</v>
      </c>
      <c r="D33" s="25">
        <v>1568</v>
      </c>
      <c r="E33" s="25">
        <v>1600</v>
      </c>
      <c r="F33" s="25">
        <v>1600</v>
      </c>
      <c r="G33" s="25">
        <v>1600</v>
      </c>
      <c r="H33" s="25">
        <v>171.15100000000001</v>
      </c>
      <c r="I33" s="25">
        <v>102.0408</v>
      </c>
      <c r="J33" s="25">
        <v>100</v>
      </c>
      <c r="K33" s="25">
        <v>100</v>
      </c>
    </row>
    <row r="34" spans="1:11" ht="22.5" customHeight="1">
      <c r="A34" s="81" t="s">
        <v>71</v>
      </c>
      <c r="B34" s="82"/>
      <c r="C34" s="83">
        <v>3880787.43</v>
      </c>
      <c r="D34" s="83">
        <v>5643762</v>
      </c>
      <c r="E34" s="83">
        <v>6180000</v>
      </c>
      <c r="F34" s="83">
        <v>6205000</v>
      </c>
      <c r="G34" s="83">
        <v>6320000</v>
      </c>
      <c r="H34" s="29">
        <v>145.4282</v>
      </c>
      <c r="I34" s="29">
        <v>109.5014</v>
      </c>
      <c r="J34" s="29">
        <v>100.4045</v>
      </c>
      <c r="K34" s="29">
        <v>101.8533</v>
      </c>
    </row>
    <row r="35" spans="1:11">
      <c r="A35" s="28" t="s">
        <v>70</v>
      </c>
      <c r="B35" s="28"/>
      <c r="C35" s="27">
        <v>436490.33</v>
      </c>
      <c r="D35" s="27">
        <v>729948</v>
      </c>
      <c r="E35" s="27">
        <v>985000</v>
      </c>
      <c r="F35" s="27">
        <v>920000</v>
      </c>
      <c r="G35" s="27">
        <v>1010000</v>
      </c>
      <c r="H35" s="27">
        <v>167.2311</v>
      </c>
      <c r="I35" s="27">
        <v>134.94110000000001</v>
      </c>
      <c r="J35" s="27">
        <v>93.400999999999996</v>
      </c>
      <c r="K35" s="27">
        <v>109.7826</v>
      </c>
    </row>
    <row r="36" spans="1:11">
      <c r="A36" s="26" t="s">
        <v>69</v>
      </c>
      <c r="B36" s="26"/>
      <c r="C36" s="25">
        <v>436490.33</v>
      </c>
      <c r="D36" s="25">
        <v>729948</v>
      </c>
      <c r="E36" s="25">
        <v>985000</v>
      </c>
      <c r="F36" s="25">
        <v>920000</v>
      </c>
      <c r="G36" s="25">
        <v>1010000</v>
      </c>
      <c r="H36" s="25">
        <v>167.2311</v>
      </c>
      <c r="I36" s="25">
        <v>134.94110000000001</v>
      </c>
      <c r="J36" s="25">
        <v>93.400999999999996</v>
      </c>
      <c r="K36" s="25">
        <v>109.7826</v>
      </c>
    </row>
    <row r="37" spans="1:11">
      <c r="A37" s="28" t="s">
        <v>133</v>
      </c>
      <c r="B37" s="28"/>
      <c r="C37" s="27">
        <v>13036.23</v>
      </c>
      <c r="D37" s="27">
        <v>13792</v>
      </c>
      <c r="E37" s="27">
        <v>13701</v>
      </c>
      <c r="F37" s="27">
        <v>14001</v>
      </c>
      <c r="G37" s="27">
        <v>14501</v>
      </c>
      <c r="H37" s="27">
        <v>105.7974</v>
      </c>
      <c r="I37" s="27">
        <v>99.340100000000007</v>
      </c>
      <c r="J37" s="27">
        <v>102.1896</v>
      </c>
      <c r="K37" s="27">
        <v>103.5711</v>
      </c>
    </row>
    <row r="38" spans="1:11">
      <c r="A38" s="26" t="s">
        <v>147</v>
      </c>
      <c r="B38" s="26"/>
      <c r="C38" s="25">
        <v>13036.23</v>
      </c>
      <c r="D38" s="25">
        <v>13792</v>
      </c>
      <c r="E38" s="25">
        <v>13501</v>
      </c>
      <c r="F38" s="25">
        <v>14001</v>
      </c>
      <c r="G38" s="25">
        <v>14501</v>
      </c>
      <c r="H38" s="25">
        <v>105.7974</v>
      </c>
      <c r="I38" s="25">
        <v>99.340100000000007</v>
      </c>
      <c r="J38" s="25">
        <v>102.1896</v>
      </c>
      <c r="K38" s="25">
        <v>103.5711</v>
      </c>
    </row>
    <row r="39" spans="1:11" s="55" customFormat="1">
      <c r="A39" s="56" t="s">
        <v>144</v>
      </c>
      <c r="B39" s="56"/>
      <c r="C39" s="25"/>
      <c r="D39" s="25"/>
      <c r="E39" s="25">
        <v>200</v>
      </c>
      <c r="F39" s="25">
        <v>0</v>
      </c>
      <c r="G39" s="25">
        <v>0</v>
      </c>
      <c r="H39" s="25"/>
      <c r="I39" s="25"/>
      <c r="J39" s="25"/>
      <c r="K39" s="25"/>
    </row>
    <row r="40" spans="1:11">
      <c r="A40" s="28" t="s">
        <v>134</v>
      </c>
      <c r="B40" s="28"/>
      <c r="C40" s="27">
        <v>275463.65999999997</v>
      </c>
      <c r="D40" s="27">
        <v>475202</v>
      </c>
      <c r="E40" s="27">
        <v>470000</v>
      </c>
      <c r="F40" s="27">
        <v>515000</v>
      </c>
      <c r="G40" s="27">
        <v>560000</v>
      </c>
      <c r="H40" s="27">
        <v>172.50980000000001</v>
      </c>
      <c r="I40" s="27">
        <v>98.905299999999997</v>
      </c>
      <c r="J40" s="27">
        <v>109.5744</v>
      </c>
      <c r="K40" s="27">
        <v>108.73779999999999</v>
      </c>
    </row>
    <row r="41" spans="1:11">
      <c r="A41" s="26" t="s">
        <v>135</v>
      </c>
      <c r="B41" s="26"/>
      <c r="C41" s="25">
        <v>155400.56</v>
      </c>
      <c r="D41" s="25">
        <v>219396</v>
      </c>
      <c r="E41" s="25">
        <v>225000</v>
      </c>
      <c r="F41" s="25">
        <v>235000</v>
      </c>
      <c r="G41" s="25">
        <v>240000</v>
      </c>
      <c r="H41" s="25">
        <v>141.18090000000001</v>
      </c>
      <c r="I41" s="25">
        <v>102.55419999999999</v>
      </c>
      <c r="J41" s="25">
        <v>104.4444</v>
      </c>
      <c r="K41" s="25">
        <v>102.1276</v>
      </c>
    </row>
    <row r="42" spans="1:11">
      <c r="A42" s="26" t="s">
        <v>152</v>
      </c>
      <c r="B42" s="26"/>
      <c r="C42" s="25">
        <v>120063.1</v>
      </c>
      <c r="D42" s="25">
        <v>255806</v>
      </c>
      <c r="E42" s="25">
        <v>230000</v>
      </c>
      <c r="F42" s="25">
        <v>280000</v>
      </c>
      <c r="G42" s="25">
        <v>320000</v>
      </c>
      <c r="H42" s="25">
        <v>213.05959999999999</v>
      </c>
      <c r="I42" s="25">
        <v>95.775700000000001</v>
      </c>
      <c r="J42" s="25">
        <v>114.28570000000001</v>
      </c>
      <c r="K42" s="25">
        <v>114.28570000000001</v>
      </c>
    </row>
    <row r="43" spans="1:11" s="55" customFormat="1">
      <c r="A43" s="56" t="s">
        <v>143</v>
      </c>
      <c r="B43" s="56"/>
      <c r="C43" s="25"/>
      <c r="D43" s="25"/>
      <c r="E43" s="25">
        <v>15000</v>
      </c>
      <c r="F43" s="25">
        <v>0</v>
      </c>
      <c r="G43" s="25">
        <v>0</v>
      </c>
      <c r="H43" s="25"/>
      <c r="I43" s="25"/>
      <c r="J43" s="25"/>
      <c r="K43" s="25"/>
    </row>
    <row r="44" spans="1:11">
      <c r="A44" s="28" t="s">
        <v>136</v>
      </c>
      <c r="B44" s="28"/>
      <c r="C44" s="27">
        <v>3136092.38</v>
      </c>
      <c r="D44" s="27">
        <v>4384534</v>
      </c>
      <c r="E44" s="27">
        <v>4668499</v>
      </c>
      <c r="F44" s="27">
        <v>4714399</v>
      </c>
      <c r="G44" s="27">
        <v>4693899</v>
      </c>
      <c r="H44" s="27">
        <v>139.80879999999999</v>
      </c>
      <c r="I44" s="27">
        <v>106.4765</v>
      </c>
      <c r="J44" s="27">
        <v>100.98309999999999</v>
      </c>
      <c r="K44" s="27">
        <v>99.565100000000001</v>
      </c>
    </row>
    <row r="45" spans="1:11">
      <c r="A45" s="26" t="s">
        <v>153</v>
      </c>
      <c r="B45" s="26"/>
      <c r="C45" s="25">
        <v>146129.76999999999</v>
      </c>
      <c r="D45" s="25">
        <v>263924</v>
      </c>
      <c r="E45" s="25">
        <v>190000</v>
      </c>
      <c r="F45" s="25">
        <v>190000</v>
      </c>
      <c r="G45" s="25">
        <v>110000</v>
      </c>
      <c r="H45" s="25">
        <v>180.60929999999999</v>
      </c>
      <c r="I45" s="25">
        <v>71.990399999999994</v>
      </c>
      <c r="J45" s="25">
        <v>100</v>
      </c>
      <c r="K45" s="25">
        <v>57.8947</v>
      </c>
    </row>
    <row r="46" spans="1:11">
      <c r="A46" s="26" t="s">
        <v>137</v>
      </c>
      <c r="B46" s="26"/>
      <c r="C46" s="25">
        <v>2989962.61</v>
      </c>
      <c r="D46" s="25">
        <v>4120610</v>
      </c>
      <c r="E46" s="25">
        <v>4477499</v>
      </c>
      <c r="F46" s="25">
        <v>4524399</v>
      </c>
      <c r="G46" s="25">
        <v>4583899</v>
      </c>
      <c r="H46" s="25">
        <v>137.81469999999999</v>
      </c>
      <c r="I46" s="25">
        <v>108.6853</v>
      </c>
      <c r="J46" s="25">
        <v>101.0248</v>
      </c>
      <c r="K46" s="25">
        <v>101.315</v>
      </c>
    </row>
    <row r="47" spans="1:11" s="55" customFormat="1">
      <c r="A47" s="56" t="s">
        <v>154</v>
      </c>
      <c r="B47" s="56"/>
      <c r="C47" s="25"/>
      <c r="D47" s="25"/>
      <c r="E47" s="25">
        <v>1000</v>
      </c>
      <c r="F47" s="25">
        <v>0</v>
      </c>
      <c r="G47" s="25">
        <v>0</v>
      </c>
      <c r="H47" s="25"/>
      <c r="I47" s="25"/>
      <c r="J47" s="25"/>
      <c r="K47" s="25"/>
    </row>
    <row r="48" spans="1:11">
      <c r="A48" s="28" t="s">
        <v>139</v>
      </c>
      <c r="B48" s="28"/>
      <c r="C48" s="27">
        <v>18788.68</v>
      </c>
      <c r="D48" s="27">
        <v>38718</v>
      </c>
      <c r="E48" s="27">
        <v>41200</v>
      </c>
      <c r="F48" s="27">
        <v>40000</v>
      </c>
      <c r="G48" s="27">
        <v>40000</v>
      </c>
      <c r="H48" s="27">
        <v>206.07079999999999</v>
      </c>
      <c r="I48" s="27">
        <v>106.4104</v>
      </c>
      <c r="J48" s="27">
        <v>97.087299999999999</v>
      </c>
      <c r="K48" s="27">
        <v>100</v>
      </c>
    </row>
    <row r="49" spans="1:11">
      <c r="A49" s="26" t="s">
        <v>148</v>
      </c>
      <c r="B49" s="26"/>
      <c r="C49" s="25">
        <v>18788.68</v>
      </c>
      <c r="D49" s="25">
        <v>38718</v>
      </c>
      <c r="E49" s="25">
        <v>40000</v>
      </c>
      <c r="F49" s="25">
        <v>40000</v>
      </c>
      <c r="G49" s="25">
        <v>40000</v>
      </c>
      <c r="H49" s="25">
        <v>206.07079999999999</v>
      </c>
      <c r="I49" s="25">
        <v>106.4104</v>
      </c>
      <c r="J49" s="25">
        <v>97.087299999999999</v>
      </c>
      <c r="K49" s="25">
        <v>100</v>
      </c>
    </row>
    <row r="50" spans="1:11" s="55" customFormat="1">
      <c r="A50" s="56" t="s">
        <v>150</v>
      </c>
      <c r="B50" s="56"/>
      <c r="C50" s="25"/>
      <c r="D50" s="25"/>
      <c r="E50" s="25">
        <v>1200</v>
      </c>
      <c r="F50" s="25">
        <v>0</v>
      </c>
      <c r="G50" s="25">
        <v>0</v>
      </c>
      <c r="H50" s="25"/>
      <c r="I50" s="25"/>
      <c r="J50" s="25"/>
      <c r="K50" s="25"/>
    </row>
    <row r="51" spans="1:11">
      <c r="A51" s="28" t="s">
        <v>140</v>
      </c>
      <c r="B51" s="28"/>
      <c r="C51" s="27">
        <v>916.15</v>
      </c>
      <c r="D51" s="27">
        <v>1568</v>
      </c>
      <c r="E51" s="27">
        <v>1600</v>
      </c>
      <c r="F51" s="27">
        <v>1600</v>
      </c>
      <c r="G51" s="27">
        <v>1600</v>
      </c>
      <c r="H51" s="27">
        <v>171.15100000000001</v>
      </c>
      <c r="I51" s="27">
        <v>102.0408</v>
      </c>
      <c r="J51" s="27">
        <v>100</v>
      </c>
      <c r="K51" s="27">
        <v>100</v>
      </c>
    </row>
    <row r="52" spans="1:11">
      <c r="A52" s="26" t="s">
        <v>141</v>
      </c>
      <c r="B52" s="26"/>
      <c r="C52" s="25">
        <v>916.15</v>
      </c>
      <c r="D52" s="25">
        <v>1568</v>
      </c>
      <c r="E52" s="25">
        <v>1600</v>
      </c>
      <c r="F52" s="25">
        <v>1600</v>
      </c>
      <c r="G52" s="25">
        <v>1600</v>
      </c>
      <c r="H52" s="25">
        <v>171.15100000000001</v>
      </c>
      <c r="I52" s="25">
        <v>102.0408</v>
      </c>
      <c r="J52" s="25">
        <v>100</v>
      </c>
      <c r="K52" s="25">
        <v>100</v>
      </c>
    </row>
  </sheetData>
  <mergeCells count="7">
    <mergeCell ref="B8:F8"/>
    <mergeCell ref="A1:B1"/>
    <mergeCell ref="A2:B2"/>
    <mergeCell ref="A3:B3"/>
    <mergeCell ref="A4:B4"/>
    <mergeCell ref="A5:B5"/>
    <mergeCell ref="B7:F7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42FC-4079-464F-ACAC-F926C1B49200}">
  <dimension ref="A1:K23"/>
  <sheetViews>
    <sheetView workbookViewId="0">
      <selection activeCell="G13" sqref="G13"/>
    </sheetView>
  </sheetViews>
  <sheetFormatPr defaultRowHeight="12.75"/>
  <cols>
    <col min="1" max="1" width="11.7109375" style="41" customWidth="1"/>
    <col min="2" max="2" width="31.7109375" style="41" customWidth="1"/>
    <col min="3" max="3" width="18" style="41" customWidth="1"/>
    <col min="4" max="5" width="12.7109375" style="41" customWidth="1"/>
    <col min="6" max="6" width="13.85546875" style="41" customWidth="1"/>
    <col min="7" max="7" width="13.5703125" style="41" customWidth="1"/>
    <col min="8" max="11" width="8.5703125" style="41" hidden="1" customWidth="1"/>
    <col min="12" max="256" width="9.140625" style="41"/>
    <col min="257" max="257" width="11.7109375" style="41" customWidth="1"/>
    <col min="258" max="258" width="57.28515625" style="41" customWidth="1"/>
    <col min="259" max="259" width="23.85546875" style="41" customWidth="1"/>
    <col min="260" max="261" width="12.7109375" style="41" customWidth="1"/>
    <col min="262" max="263" width="13.85546875" style="41" customWidth="1"/>
    <col min="264" max="267" width="8.5703125" style="41" customWidth="1"/>
    <col min="268" max="512" width="9.140625" style="41"/>
    <col min="513" max="513" width="11.7109375" style="41" customWidth="1"/>
    <col min="514" max="514" width="57.28515625" style="41" customWidth="1"/>
    <col min="515" max="515" width="23.85546875" style="41" customWidth="1"/>
    <col min="516" max="517" width="12.7109375" style="41" customWidth="1"/>
    <col min="518" max="519" width="13.85546875" style="41" customWidth="1"/>
    <col min="520" max="523" width="8.5703125" style="41" customWidth="1"/>
    <col min="524" max="768" width="9.140625" style="41"/>
    <col min="769" max="769" width="11.7109375" style="41" customWidth="1"/>
    <col min="770" max="770" width="57.28515625" style="41" customWidth="1"/>
    <col min="771" max="771" width="23.85546875" style="41" customWidth="1"/>
    <col min="772" max="773" width="12.7109375" style="41" customWidth="1"/>
    <col min="774" max="775" width="13.85546875" style="41" customWidth="1"/>
    <col min="776" max="779" width="8.5703125" style="41" customWidth="1"/>
    <col min="780" max="1024" width="9.140625" style="41"/>
    <col min="1025" max="1025" width="11.7109375" style="41" customWidth="1"/>
    <col min="1026" max="1026" width="57.28515625" style="41" customWidth="1"/>
    <col min="1027" max="1027" width="23.85546875" style="41" customWidth="1"/>
    <col min="1028" max="1029" width="12.7109375" style="41" customWidth="1"/>
    <col min="1030" max="1031" width="13.85546875" style="41" customWidth="1"/>
    <col min="1032" max="1035" width="8.5703125" style="41" customWidth="1"/>
    <col min="1036" max="1280" width="9.140625" style="41"/>
    <col min="1281" max="1281" width="11.7109375" style="41" customWidth="1"/>
    <col min="1282" max="1282" width="57.28515625" style="41" customWidth="1"/>
    <col min="1283" max="1283" width="23.85546875" style="41" customWidth="1"/>
    <col min="1284" max="1285" width="12.7109375" style="41" customWidth="1"/>
    <col min="1286" max="1287" width="13.85546875" style="41" customWidth="1"/>
    <col min="1288" max="1291" width="8.5703125" style="41" customWidth="1"/>
    <col min="1292" max="1536" width="9.140625" style="41"/>
    <col min="1537" max="1537" width="11.7109375" style="41" customWidth="1"/>
    <col min="1538" max="1538" width="57.28515625" style="41" customWidth="1"/>
    <col min="1539" max="1539" width="23.85546875" style="41" customWidth="1"/>
    <col min="1540" max="1541" width="12.7109375" style="41" customWidth="1"/>
    <col min="1542" max="1543" width="13.85546875" style="41" customWidth="1"/>
    <col min="1544" max="1547" width="8.5703125" style="41" customWidth="1"/>
    <col min="1548" max="1792" width="9.140625" style="41"/>
    <col min="1793" max="1793" width="11.7109375" style="41" customWidth="1"/>
    <col min="1794" max="1794" width="57.28515625" style="41" customWidth="1"/>
    <col min="1795" max="1795" width="23.85546875" style="41" customWidth="1"/>
    <col min="1796" max="1797" width="12.7109375" style="41" customWidth="1"/>
    <col min="1798" max="1799" width="13.85546875" style="41" customWidth="1"/>
    <col min="1800" max="1803" width="8.5703125" style="41" customWidth="1"/>
    <col min="1804" max="2048" width="9.140625" style="41"/>
    <col min="2049" max="2049" width="11.7109375" style="41" customWidth="1"/>
    <col min="2050" max="2050" width="57.28515625" style="41" customWidth="1"/>
    <col min="2051" max="2051" width="23.85546875" style="41" customWidth="1"/>
    <col min="2052" max="2053" width="12.7109375" style="41" customWidth="1"/>
    <col min="2054" max="2055" width="13.85546875" style="41" customWidth="1"/>
    <col min="2056" max="2059" width="8.5703125" style="41" customWidth="1"/>
    <col min="2060" max="2304" width="9.140625" style="41"/>
    <col min="2305" max="2305" width="11.7109375" style="41" customWidth="1"/>
    <col min="2306" max="2306" width="57.28515625" style="41" customWidth="1"/>
    <col min="2307" max="2307" width="23.85546875" style="41" customWidth="1"/>
    <col min="2308" max="2309" width="12.7109375" style="41" customWidth="1"/>
    <col min="2310" max="2311" width="13.85546875" style="41" customWidth="1"/>
    <col min="2312" max="2315" width="8.5703125" style="41" customWidth="1"/>
    <col min="2316" max="2560" width="9.140625" style="41"/>
    <col min="2561" max="2561" width="11.7109375" style="41" customWidth="1"/>
    <col min="2562" max="2562" width="57.28515625" style="41" customWidth="1"/>
    <col min="2563" max="2563" width="23.85546875" style="41" customWidth="1"/>
    <col min="2564" max="2565" width="12.7109375" style="41" customWidth="1"/>
    <col min="2566" max="2567" width="13.85546875" style="41" customWidth="1"/>
    <col min="2568" max="2571" width="8.5703125" style="41" customWidth="1"/>
    <col min="2572" max="2816" width="9.140625" style="41"/>
    <col min="2817" max="2817" width="11.7109375" style="41" customWidth="1"/>
    <col min="2818" max="2818" width="57.28515625" style="41" customWidth="1"/>
    <col min="2819" max="2819" width="23.85546875" style="41" customWidth="1"/>
    <col min="2820" max="2821" width="12.7109375" style="41" customWidth="1"/>
    <col min="2822" max="2823" width="13.85546875" style="41" customWidth="1"/>
    <col min="2824" max="2827" width="8.5703125" style="41" customWidth="1"/>
    <col min="2828" max="3072" width="9.140625" style="41"/>
    <col min="3073" max="3073" width="11.7109375" style="41" customWidth="1"/>
    <col min="3074" max="3074" width="57.28515625" style="41" customWidth="1"/>
    <col min="3075" max="3075" width="23.85546875" style="41" customWidth="1"/>
    <col min="3076" max="3077" width="12.7109375" style="41" customWidth="1"/>
    <col min="3078" max="3079" width="13.85546875" style="41" customWidth="1"/>
    <col min="3080" max="3083" width="8.5703125" style="41" customWidth="1"/>
    <col min="3084" max="3328" width="9.140625" style="41"/>
    <col min="3329" max="3329" width="11.7109375" style="41" customWidth="1"/>
    <col min="3330" max="3330" width="57.28515625" style="41" customWidth="1"/>
    <col min="3331" max="3331" width="23.85546875" style="41" customWidth="1"/>
    <col min="3332" max="3333" width="12.7109375" style="41" customWidth="1"/>
    <col min="3334" max="3335" width="13.85546875" style="41" customWidth="1"/>
    <col min="3336" max="3339" width="8.5703125" style="41" customWidth="1"/>
    <col min="3340" max="3584" width="9.140625" style="41"/>
    <col min="3585" max="3585" width="11.7109375" style="41" customWidth="1"/>
    <col min="3586" max="3586" width="57.28515625" style="41" customWidth="1"/>
    <col min="3587" max="3587" width="23.85546875" style="41" customWidth="1"/>
    <col min="3588" max="3589" width="12.7109375" style="41" customWidth="1"/>
    <col min="3590" max="3591" width="13.85546875" style="41" customWidth="1"/>
    <col min="3592" max="3595" width="8.5703125" style="41" customWidth="1"/>
    <col min="3596" max="3840" width="9.140625" style="41"/>
    <col min="3841" max="3841" width="11.7109375" style="41" customWidth="1"/>
    <col min="3842" max="3842" width="57.28515625" style="41" customWidth="1"/>
    <col min="3843" max="3843" width="23.85546875" style="41" customWidth="1"/>
    <col min="3844" max="3845" width="12.7109375" style="41" customWidth="1"/>
    <col min="3846" max="3847" width="13.85546875" style="41" customWidth="1"/>
    <col min="3848" max="3851" width="8.5703125" style="41" customWidth="1"/>
    <col min="3852" max="4096" width="9.140625" style="41"/>
    <col min="4097" max="4097" width="11.7109375" style="41" customWidth="1"/>
    <col min="4098" max="4098" width="57.28515625" style="41" customWidth="1"/>
    <col min="4099" max="4099" width="23.85546875" style="41" customWidth="1"/>
    <col min="4100" max="4101" width="12.7109375" style="41" customWidth="1"/>
    <col min="4102" max="4103" width="13.85546875" style="41" customWidth="1"/>
    <col min="4104" max="4107" width="8.5703125" style="41" customWidth="1"/>
    <col min="4108" max="4352" width="9.140625" style="41"/>
    <col min="4353" max="4353" width="11.7109375" style="41" customWidth="1"/>
    <col min="4354" max="4354" width="57.28515625" style="41" customWidth="1"/>
    <col min="4355" max="4355" width="23.85546875" style="41" customWidth="1"/>
    <col min="4356" max="4357" width="12.7109375" style="41" customWidth="1"/>
    <col min="4358" max="4359" width="13.85546875" style="41" customWidth="1"/>
    <col min="4360" max="4363" width="8.5703125" style="41" customWidth="1"/>
    <col min="4364" max="4608" width="9.140625" style="41"/>
    <col min="4609" max="4609" width="11.7109375" style="41" customWidth="1"/>
    <col min="4610" max="4610" width="57.28515625" style="41" customWidth="1"/>
    <col min="4611" max="4611" width="23.85546875" style="41" customWidth="1"/>
    <col min="4612" max="4613" width="12.7109375" style="41" customWidth="1"/>
    <col min="4614" max="4615" width="13.85546875" style="41" customWidth="1"/>
    <col min="4616" max="4619" width="8.5703125" style="41" customWidth="1"/>
    <col min="4620" max="4864" width="9.140625" style="41"/>
    <col min="4865" max="4865" width="11.7109375" style="41" customWidth="1"/>
    <col min="4866" max="4866" width="57.28515625" style="41" customWidth="1"/>
    <col min="4867" max="4867" width="23.85546875" style="41" customWidth="1"/>
    <col min="4868" max="4869" width="12.7109375" style="41" customWidth="1"/>
    <col min="4870" max="4871" width="13.85546875" style="41" customWidth="1"/>
    <col min="4872" max="4875" width="8.5703125" style="41" customWidth="1"/>
    <col min="4876" max="5120" width="9.140625" style="41"/>
    <col min="5121" max="5121" width="11.7109375" style="41" customWidth="1"/>
    <col min="5122" max="5122" width="57.28515625" style="41" customWidth="1"/>
    <col min="5123" max="5123" width="23.85546875" style="41" customWidth="1"/>
    <col min="5124" max="5125" width="12.7109375" style="41" customWidth="1"/>
    <col min="5126" max="5127" width="13.85546875" style="41" customWidth="1"/>
    <col min="5128" max="5131" width="8.5703125" style="41" customWidth="1"/>
    <col min="5132" max="5376" width="9.140625" style="41"/>
    <col min="5377" max="5377" width="11.7109375" style="41" customWidth="1"/>
    <col min="5378" max="5378" width="57.28515625" style="41" customWidth="1"/>
    <col min="5379" max="5379" width="23.85546875" style="41" customWidth="1"/>
    <col min="5380" max="5381" width="12.7109375" style="41" customWidth="1"/>
    <col min="5382" max="5383" width="13.85546875" style="41" customWidth="1"/>
    <col min="5384" max="5387" width="8.5703125" style="41" customWidth="1"/>
    <col min="5388" max="5632" width="9.140625" style="41"/>
    <col min="5633" max="5633" width="11.7109375" style="41" customWidth="1"/>
    <col min="5634" max="5634" width="57.28515625" style="41" customWidth="1"/>
    <col min="5635" max="5635" width="23.85546875" style="41" customWidth="1"/>
    <col min="5636" max="5637" width="12.7109375" style="41" customWidth="1"/>
    <col min="5638" max="5639" width="13.85546875" style="41" customWidth="1"/>
    <col min="5640" max="5643" width="8.5703125" style="41" customWidth="1"/>
    <col min="5644" max="5888" width="9.140625" style="41"/>
    <col min="5889" max="5889" width="11.7109375" style="41" customWidth="1"/>
    <col min="5890" max="5890" width="57.28515625" style="41" customWidth="1"/>
    <col min="5891" max="5891" width="23.85546875" style="41" customWidth="1"/>
    <col min="5892" max="5893" width="12.7109375" style="41" customWidth="1"/>
    <col min="5894" max="5895" width="13.85546875" style="41" customWidth="1"/>
    <col min="5896" max="5899" width="8.5703125" style="41" customWidth="1"/>
    <col min="5900" max="6144" width="9.140625" style="41"/>
    <col min="6145" max="6145" width="11.7109375" style="41" customWidth="1"/>
    <col min="6146" max="6146" width="57.28515625" style="41" customWidth="1"/>
    <col min="6147" max="6147" width="23.85546875" style="41" customWidth="1"/>
    <col min="6148" max="6149" width="12.7109375" style="41" customWidth="1"/>
    <col min="6150" max="6151" width="13.85546875" style="41" customWidth="1"/>
    <col min="6152" max="6155" width="8.5703125" style="41" customWidth="1"/>
    <col min="6156" max="6400" width="9.140625" style="41"/>
    <col min="6401" max="6401" width="11.7109375" style="41" customWidth="1"/>
    <col min="6402" max="6402" width="57.28515625" style="41" customWidth="1"/>
    <col min="6403" max="6403" width="23.85546875" style="41" customWidth="1"/>
    <col min="6404" max="6405" width="12.7109375" style="41" customWidth="1"/>
    <col min="6406" max="6407" width="13.85546875" style="41" customWidth="1"/>
    <col min="6408" max="6411" width="8.5703125" style="41" customWidth="1"/>
    <col min="6412" max="6656" width="9.140625" style="41"/>
    <col min="6657" max="6657" width="11.7109375" style="41" customWidth="1"/>
    <col min="6658" max="6658" width="57.28515625" style="41" customWidth="1"/>
    <col min="6659" max="6659" width="23.85546875" style="41" customWidth="1"/>
    <col min="6660" max="6661" width="12.7109375" style="41" customWidth="1"/>
    <col min="6662" max="6663" width="13.85546875" style="41" customWidth="1"/>
    <col min="6664" max="6667" width="8.5703125" style="41" customWidth="1"/>
    <col min="6668" max="6912" width="9.140625" style="41"/>
    <col min="6913" max="6913" width="11.7109375" style="41" customWidth="1"/>
    <col min="6914" max="6914" width="57.28515625" style="41" customWidth="1"/>
    <col min="6915" max="6915" width="23.85546875" style="41" customWidth="1"/>
    <col min="6916" max="6917" width="12.7109375" style="41" customWidth="1"/>
    <col min="6918" max="6919" width="13.85546875" style="41" customWidth="1"/>
    <col min="6920" max="6923" width="8.5703125" style="41" customWidth="1"/>
    <col min="6924" max="7168" width="9.140625" style="41"/>
    <col min="7169" max="7169" width="11.7109375" style="41" customWidth="1"/>
    <col min="7170" max="7170" width="57.28515625" style="41" customWidth="1"/>
    <col min="7171" max="7171" width="23.85546875" style="41" customWidth="1"/>
    <col min="7172" max="7173" width="12.7109375" style="41" customWidth="1"/>
    <col min="7174" max="7175" width="13.85546875" style="41" customWidth="1"/>
    <col min="7176" max="7179" width="8.5703125" style="41" customWidth="1"/>
    <col min="7180" max="7424" width="9.140625" style="41"/>
    <col min="7425" max="7425" width="11.7109375" style="41" customWidth="1"/>
    <col min="7426" max="7426" width="57.28515625" style="41" customWidth="1"/>
    <col min="7427" max="7427" width="23.85546875" style="41" customWidth="1"/>
    <col min="7428" max="7429" width="12.7109375" style="41" customWidth="1"/>
    <col min="7430" max="7431" width="13.85546875" style="41" customWidth="1"/>
    <col min="7432" max="7435" width="8.5703125" style="41" customWidth="1"/>
    <col min="7436" max="7680" width="9.140625" style="41"/>
    <col min="7681" max="7681" width="11.7109375" style="41" customWidth="1"/>
    <col min="7682" max="7682" width="57.28515625" style="41" customWidth="1"/>
    <col min="7683" max="7683" width="23.85546875" style="41" customWidth="1"/>
    <col min="7684" max="7685" width="12.7109375" style="41" customWidth="1"/>
    <col min="7686" max="7687" width="13.85546875" style="41" customWidth="1"/>
    <col min="7688" max="7691" width="8.5703125" style="41" customWidth="1"/>
    <col min="7692" max="7936" width="9.140625" style="41"/>
    <col min="7937" max="7937" width="11.7109375" style="41" customWidth="1"/>
    <col min="7938" max="7938" width="57.28515625" style="41" customWidth="1"/>
    <col min="7939" max="7939" width="23.85546875" style="41" customWidth="1"/>
    <col min="7940" max="7941" width="12.7109375" style="41" customWidth="1"/>
    <col min="7942" max="7943" width="13.85546875" style="41" customWidth="1"/>
    <col min="7944" max="7947" width="8.5703125" style="41" customWidth="1"/>
    <col min="7948" max="8192" width="9.140625" style="41"/>
    <col min="8193" max="8193" width="11.7109375" style="41" customWidth="1"/>
    <col min="8194" max="8194" width="57.28515625" style="41" customWidth="1"/>
    <col min="8195" max="8195" width="23.85546875" style="41" customWidth="1"/>
    <col min="8196" max="8197" width="12.7109375" style="41" customWidth="1"/>
    <col min="8198" max="8199" width="13.85546875" style="41" customWidth="1"/>
    <col min="8200" max="8203" width="8.5703125" style="41" customWidth="1"/>
    <col min="8204" max="8448" width="9.140625" style="41"/>
    <col min="8449" max="8449" width="11.7109375" style="41" customWidth="1"/>
    <col min="8450" max="8450" width="57.28515625" style="41" customWidth="1"/>
    <col min="8451" max="8451" width="23.85546875" style="41" customWidth="1"/>
    <col min="8452" max="8453" width="12.7109375" style="41" customWidth="1"/>
    <col min="8454" max="8455" width="13.85546875" style="41" customWidth="1"/>
    <col min="8456" max="8459" width="8.5703125" style="41" customWidth="1"/>
    <col min="8460" max="8704" width="9.140625" style="41"/>
    <col min="8705" max="8705" width="11.7109375" style="41" customWidth="1"/>
    <col min="8706" max="8706" width="57.28515625" style="41" customWidth="1"/>
    <col min="8707" max="8707" width="23.85546875" style="41" customWidth="1"/>
    <col min="8708" max="8709" width="12.7109375" style="41" customWidth="1"/>
    <col min="8710" max="8711" width="13.85546875" style="41" customWidth="1"/>
    <col min="8712" max="8715" width="8.5703125" style="41" customWidth="1"/>
    <col min="8716" max="8960" width="9.140625" style="41"/>
    <col min="8961" max="8961" width="11.7109375" style="41" customWidth="1"/>
    <col min="8962" max="8962" width="57.28515625" style="41" customWidth="1"/>
    <col min="8963" max="8963" width="23.85546875" style="41" customWidth="1"/>
    <col min="8964" max="8965" width="12.7109375" style="41" customWidth="1"/>
    <col min="8966" max="8967" width="13.85546875" style="41" customWidth="1"/>
    <col min="8968" max="8971" width="8.5703125" style="41" customWidth="1"/>
    <col min="8972" max="9216" width="9.140625" style="41"/>
    <col min="9217" max="9217" width="11.7109375" style="41" customWidth="1"/>
    <col min="9218" max="9218" width="57.28515625" style="41" customWidth="1"/>
    <col min="9219" max="9219" width="23.85546875" style="41" customWidth="1"/>
    <col min="9220" max="9221" width="12.7109375" style="41" customWidth="1"/>
    <col min="9222" max="9223" width="13.85546875" style="41" customWidth="1"/>
    <col min="9224" max="9227" width="8.5703125" style="41" customWidth="1"/>
    <col min="9228" max="9472" width="9.140625" style="41"/>
    <col min="9473" max="9473" width="11.7109375" style="41" customWidth="1"/>
    <col min="9474" max="9474" width="57.28515625" style="41" customWidth="1"/>
    <col min="9475" max="9475" width="23.85546875" style="41" customWidth="1"/>
    <col min="9476" max="9477" width="12.7109375" style="41" customWidth="1"/>
    <col min="9478" max="9479" width="13.85546875" style="41" customWidth="1"/>
    <col min="9480" max="9483" width="8.5703125" style="41" customWidth="1"/>
    <col min="9484" max="9728" width="9.140625" style="41"/>
    <col min="9729" max="9729" width="11.7109375" style="41" customWidth="1"/>
    <col min="9730" max="9730" width="57.28515625" style="41" customWidth="1"/>
    <col min="9731" max="9731" width="23.85546875" style="41" customWidth="1"/>
    <col min="9732" max="9733" width="12.7109375" style="41" customWidth="1"/>
    <col min="9734" max="9735" width="13.85546875" style="41" customWidth="1"/>
    <col min="9736" max="9739" width="8.5703125" style="41" customWidth="1"/>
    <col min="9740" max="9984" width="9.140625" style="41"/>
    <col min="9985" max="9985" width="11.7109375" style="41" customWidth="1"/>
    <col min="9986" max="9986" width="57.28515625" style="41" customWidth="1"/>
    <col min="9987" max="9987" width="23.85546875" style="41" customWidth="1"/>
    <col min="9988" max="9989" width="12.7109375" style="41" customWidth="1"/>
    <col min="9990" max="9991" width="13.85546875" style="41" customWidth="1"/>
    <col min="9992" max="9995" width="8.5703125" style="41" customWidth="1"/>
    <col min="9996" max="10240" width="9.140625" style="41"/>
    <col min="10241" max="10241" width="11.7109375" style="41" customWidth="1"/>
    <col min="10242" max="10242" width="57.28515625" style="41" customWidth="1"/>
    <col min="10243" max="10243" width="23.85546875" style="41" customWidth="1"/>
    <col min="10244" max="10245" width="12.7109375" style="41" customWidth="1"/>
    <col min="10246" max="10247" width="13.85546875" style="41" customWidth="1"/>
    <col min="10248" max="10251" width="8.5703125" style="41" customWidth="1"/>
    <col min="10252" max="10496" width="9.140625" style="41"/>
    <col min="10497" max="10497" width="11.7109375" style="41" customWidth="1"/>
    <col min="10498" max="10498" width="57.28515625" style="41" customWidth="1"/>
    <col min="10499" max="10499" width="23.85546875" style="41" customWidth="1"/>
    <col min="10500" max="10501" width="12.7109375" style="41" customWidth="1"/>
    <col min="10502" max="10503" width="13.85546875" style="41" customWidth="1"/>
    <col min="10504" max="10507" width="8.5703125" style="41" customWidth="1"/>
    <col min="10508" max="10752" width="9.140625" style="41"/>
    <col min="10753" max="10753" width="11.7109375" style="41" customWidth="1"/>
    <col min="10754" max="10754" width="57.28515625" style="41" customWidth="1"/>
    <col min="10755" max="10755" width="23.85546875" style="41" customWidth="1"/>
    <col min="10756" max="10757" width="12.7109375" style="41" customWidth="1"/>
    <col min="10758" max="10759" width="13.85546875" style="41" customWidth="1"/>
    <col min="10760" max="10763" width="8.5703125" style="41" customWidth="1"/>
    <col min="10764" max="11008" width="9.140625" style="41"/>
    <col min="11009" max="11009" width="11.7109375" style="41" customWidth="1"/>
    <col min="11010" max="11010" width="57.28515625" style="41" customWidth="1"/>
    <col min="11011" max="11011" width="23.85546875" style="41" customWidth="1"/>
    <col min="11012" max="11013" width="12.7109375" style="41" customWidth="1"/>
    <col min="11014" max="11015" width="13.85546875" style="41" customWidth="1"/>
    <col min="11016" max="11019" width="8.5703125" style="41" customWidth="1"/>
    <col min="11020" max="11264" width="9.140625" style="41"/>
    <col min="11265" max="11265" width="11.7109375" style="41" customWidth="1"/>
    <col min="11266" max="11266" width="57.28515625" style="41" customWidth="1"/>
    <col min="11267" max="11267" width="23.85546875" style="41" customWidth="1"/>
    <col min="11268" max="11269" width="12.7109375" style="41" customWidth="1"/>
    <col min="11270" max="11271" width="13.85546875" style="41" customWidth="1"/>
    <col min="11272" max="11275" width="8.5703125" style="41" customWidth="1"/>
    <col min="11276" max="11520" width="9.140625" style="41"/>
    <col min="11521" max="11521" width="11.7109375" style="41" customWidth="1"/>
    <col min="11522" max="11522" width="57.28515625" style="41" customWidth="1"/>
    <col min="11523" max="11523" width="23.85546875" style="41" customWidth="1"/>
    <col min="11524" max="11525" width="12.7109375" style="41" customWidth="1"/>
    <col min="11526" max="11527" width="13.85546875" style="41" customWidth="1"/>
    <col min="11528" max="11531" width="8.5703125" style="41" customWidth="1"/>
    <col min="11532" max="11776" width="9.140625" style="41"/>
    <col min="11777" max="11777" width="11.7109375" style="41" customWidth="1"/>
    <col min="11778" max="11778" width="57.28515625" style="41" customWidth="1"/>
    <col min="11779" max="11779" width="23.85546875" style="41" customWidth="1"/>
    <col min="11780" max="11781" width="12.7109375" style="41" customWidth="1"/>
    <col min="11782" max="11783" width="13.85546875" style="41" customWidth="1"/>
    <col min="11784" max="11787" width="8.5703125" style="41" customWidth="1"/>
    <col min="11788" max="12032" width="9.140625" style="41"/>
    <col min="12033" max="12033" width="11.7109375" style="41" customWidth="1"/>
    <col min="12034" max="12034" width="57.28515625" style="41" customWidth="1"/>
    <col min="12035" max="12035" width="23.85546875" style="41" customWidth="1"/>
    <col min="12036" max="12037" width="12.7109375" style="41" customWidth="1"/>
    <col min="12038" max="12039" width="13.85546875" style="41" customWidth="1"/>
    <col min="12040" max="12043" width="8.5703125" style="41" customWidth="1"/>
    <col min="12044" max="12288" width="9.140625" style="41"/>
    <col min="12289" max="12289" width="11.7109375" style="41" customWidth="1"/>
    <col min="12290" max="12290" width="57.28515625" style="41" customWidth="1"/>
    <col min="12291" max="12291" width="23.85546875" style="41" customWidth="1"/>
    <col min="12292" max="12293" width="12.7109375" style="41" customWidth="1"/>
    <col min="12294" max="12295" width="13.85546875" style="41" customWidth="1"/>
    <col min="12296" max="12299" width="8.5703125" style="41" customWidth="1"/>
    <col min="12300" max="12544" width="9.140625" style="41"/>
    <col min="12545" max="12545" width="11.7109375" style="41" customWidth="1"/>
    <col min="12546" max="12546" width="57.28515625" style="41" customWidth="1"/>
    <col min="12547" max="12547" width="23.85546875" style="41" customWidth="1"/>
    <col min="12548" max="12549" width="12.7109375" style="41" customWidth="1"/>
    <col min="12550" max="12551" width="13.85546875" style="41" customWidth="1"/>
    <col min="12552" max="12555" width="8.5703125" style="41" customWidth="1"/>
    <col min="12556" max="12800" width="9.140625" style="41"/>
    <col min="12801" max="12801" width="11.7109375" style="41" customWidth="1"/>
    <col min="12802" max="12802" width="57.28515625" style="41" customWidth="1"/>
    <col min="12803" max="12803" width="23.85546875" style="41" customWidth="1"/>
    <col min="12804" max="12805" width="12.7109375" style="41" customWidth="1"/>
    <col min="12806" max="12807" width="13.85546875" style="41" customWidth="1"/>
    <col min="12808" max="12811" width="8.5703125" style="41" customWidth="1"/>
    <col min="12812" max="13056" width="9.140625" style="41"/>
    <col min="13057" max="13057" width="11.7109375" style="41" customWidth="1"/>
    <col min="13058" max="13058" width="57.28515625" style="41" customWidth="1"/>
    <col min="13059" max="13059" width="23.85546875" style="41" customWidth="1"/>
    <col min="13060" max="13061" width="12.7109375" style="41" customWidth="1"/>
    <col min="13062" max="13063" width="13.85546875" style="41" customWidth="1"/>
    <col min="13064" max="13067" width="8.5703125" style="41" customWidth="1"/>
    <col min="13068" max="13312" width="9.140625" style="41"/>
    <col min="13313" max="13313" width="11.7109375" style="41" customWidth="1"/>
    <col min="13314" max="13314" width="57.28515625" style="41" customWidth="1"/>
    <col min="13315" max="13315" width="23.85546875" style="41" customWidth="1"/>
    <col min="13316" max="13317" width="12.7109375" style="41" customWidth="1"/>
    <col min="13318" max="13319" width="13.85546875" style="41" customWidth="1"/>
    <col min="13320" max="13323" width="8.5703125" style="41" customWidth="1"/>
    <col min="13324" max="13568" width="9.140625" style="41"/>
    <col min="13569" max="13569" width="11.7109375" style="41" customWidth="1"/>
    <col min="13570" max="13570" width="57.28515625" style="41" customWidth="1"/>
    <col min="13571" max="13571" width="23.85546875" style="41" customWidth="1"/>
    <col min="13572" max="13573" width="12.7109375" style="41" customWidth="1"/>
    <col min="13574" max="13575" width="13.85546875" style="41" customWidth="1"/>
    <col min="13576" max="13579" width="8.5703125" style="41" customWidth="1"/>
    <col min="13580" max="13824" width="9.140625" style="41"/>
    <col min="13825" max="13825" width="11.7109375" style="41" customWidth="1"/>
    <col min="13826" max="13826" width="57.28515625" style="41" customWidth="1"/>
    <col min="13827" max="13827" width="23.85546875" style="41" customWidth="1"/>
    <col min="13828" max="13829" width="12.7109375" style="41" customWidth="1"/>
    <col min="13830" max="13831" width="13.85546875" style="41" customWidth="1"/>
    <col min="13832" max="13835" width="8.5703125" style="41" customWidth="1"/>
    <col min="13836" max="14080" width="9.140625" style="41"/>
    <col min="14081" max="14081" width="11.7109375" style="41" customWidth="1"/>
    <col min="14082" max="14082" width="57.28515625" style="41" customWidth="1"/>
    <col min="14083" max="14083" width="23.85546875" style="41" customWidth="1"/>
    <col min="14084" max="14085" width="12.7109375" style="41" customWidth="1"/>
    <col min="14086" max="14087" width="13.85546875" style="41" customWidth="1"/>
    <col min="14088" max="14091" width="8.5703125" style="41" customWidth="1"/>
    <col min="14092" max="14336" width="9.140625" style="41"/>
    <col min="14337" max="14337" width="11.7109375" style="41" customWidth="1"/>
    <col min="14338" max="14338" width="57.28515625" style="41" customWidth="1"/>
    <col min="14339" max="14339" width="23.85546875" style="41" customWidth="1"/>
    <col min="14340" max="14341" width="12.7109375" style="41" customWidth="1"/>
    <col min="14342" max="14343" width="13.85546875" style="41" customWidth="1"/>
    <col min="14344" max="14347" width="8.5703125" style="41" customWidth="1"/>
    <col min="14348" max="14592" width="9.140625" style="41"/>
    <col min="14593" max="14593" width="11.7109375" style="41" customWidth="1"/>
    <col min="14594" max="14594" width="57.28515625" style="41" customWidth="1"/>
    <col min="14595" max="14595" width="23.85546875" style="41" customWidth="1"/>
    <col min="14596" max="14597" width="12.7109375" style="41" customWidth="1"/>
    <col min="14598" max="14599" width="13.85546875" style="41" customWidth="1"/>
    <col min="14600" max="14603" width="8.5703125" style="41" customWidth="1"/>
    <col min="14604" max="14848" width="9.140625" style="41"/>
    <col min="14849" max="14849" width="11.7109375" style="41" customWidth="1"/>
    <col min="14850" max="14850" width="57.28515625" style="41" customWidth="1"/>
    <col min="14851" max="14851" width="23.85546875" style="41" customWidth="1"/>
    <col min="14852" max="14853" width="12.7109375" style="41" customWidth="1"/>
    <col min="14854" max="14855" width="13.85546875" style="41" customWidth="1"/>
    <col min="14856" max="14859" width="8.5703125" style="41" customWidth="1"/>
    <col min="14860" max="15104" width="9.140625" style="41"/>
    <col min="15105" max="15105" width="11.7109375" style="41" customWidth="1"/>
    <col min="15106" max="15106" width="57.28515625" style="41" customWidth="1"/>
    <col min="15107" max="15107" width="23.85546875" style="41" customWidth="1"/>
    <col min="15108" max="15109" width="12.7109375" style="41" customWidth="1"/>
    <col min="15110" max="15111" width="13.85546875" style="41" customWidth="1"/>
    <col min="15112" max="15115" width="8.5703125" style="41" customWidth="1"/>
    <col min="15116" max="15360" width="9.140625" style="41"/>
    <col min="15361" max="15361" width="11.7109375" style="41" customWidth="1"/>
    <col min="15362" max="15362" width="57.28515625" style="41" customWidth="1"/>
    <col min="15363" max="15363" width="23.85546875" style="41" customWidth="1"/>
    <col min="15364" max="15365" width="12.7109375" style="41" customWidth="1"/>
    <col min="15366" max="15367" width="13.85546875" style="41" customWidth="1"/>
    <col min="15368" max="15371" width="8.5703125" style="41" customWidth="1"/>
    <col min="15372" max="15616" width="9.140625" style="41"/>
    <col min="15617" max="15617" width="11.7109375" style="41" customWidth="1"/>
    <col min="15618" max="15618" width="57.28515625" style="41" customWidth="1"/>
    <col min="15619" max="15619" width="23.85546875" style="41" customWidth="1"/>
    <col min="15620" max="15621" width="12.7109375" style="41" customWidth="1"/>
    <col min="15622" max="15623" width="13.85546875" style="41" customWidth="1"/>
    <col min="15624" max="15627" width="8.5703125" style="41" customWidth="1"/>
    <col min="15628" max="15872" width="9.140625" style="41"/>
    <col min="15873" max="15873" width="11.7109375" style="41" customWidth="1"/>
    <col min="15874" max="15874" width="57.28515625" style="41" customWidth="1"/>
    <col min="15875" max="15875" width="23.85546875" style="41" customWidth="1"/>
    <col min="15876" max="15877" width="12.7109375" style="41" customWidth="1"/>
    <col min="15878" max="15879" width="13.85546875" style="41" customWidth="1"/>
    <col min="15880" max="15883" width="8.5703125" style="41" customWidth="1"/>
    <col min="15884" max="16128" width="9.140625" style="41"/>
    <col min="16129" max="16129" width="11.7109375" style="41" customWidth="1"/>
    <col min="16130" max="16130" width="57.28515625" style="41" customWidth="1"/>
    <col min="16131" max="16131" width="23.85546875" style="41" customWidth="1"/>
    <col min="16132" max="16133" width="12.7109375" style="41" customWidth="1"/>
    <col min="16134" max="16135" width="13.85546875" style="41" customWidth="1"/>
    <col min="16136" max="16139" width="8.5703125" style="41" customWidth="1"/>
    <col min="16140" max="16384" width="9.140625" style="41"/>
  </cols>
  <sheetData>
    <row r="1" spans="1:11">
      <c r="A1" s="138" t="s">
        <v>58</v>
      </c>
      <c r="B1" s="138"/>
      <c r="D1" s="31"/>
      <c r="E1" s="32"/>
    </row>
    <row r="2" spans="1:11">
      <c r="A2" s="138" t="s">
        <v>31</v>
      </c>
      <c r="B2" s="138"/>
      <c r="D2" s="31"/>
      <c r="E2" s="30"/>
    </row>
    <row r="3" spans="1:11">
      <c r="A3" s="138" t="s">
        <v>57</v>
      </c>
      <c r="B3" s="138"/>
    </row>
    <row r="4" spans="1:11">
      <c r="A4" s="138" t="s">
        <v>56</v>
      </c>
      <c r="B4" s="138"/>
    </row>
    <row r="5" spans="1:11">
      <c r="A5" s="138" t="s">
        <v>55</v>
      </c>
      <c r="B5" s="138"/>
    </row>
    <row r="7" spans="1:11" ht="48.75" customHeight="1">
      <c r="B7" s="142" t="s">
        <v>95</v>
      </c>
      <c r="C7" s="137"/>
      <c r="D7" s="137"/>
      <c r="E7" s="137"/>
      <c r="F7" s="137"/>
    </row>
    <row r="8" spans="1:11" ht="21.75" customHeight="1">
      <c r="B8" s="141"/>
      <c r="C8" s="137"/>
      <c r="D8" s="137"/>
      <c r="E8" s="137"/>
      <c r="F8" s="137"/>
    </row>
    <row r="9" spans="1:11" ht="20.25" customHeight="1">
      <c r="B9" s="40"/>
      <c r="C9" s="24" t="s">
        <v>187</v>
      </c>
    </row>
    <row r="10" spans="1:11" ht="12" customHeight="1">
      <c r="B10" s="40"/>
    </row>
    <row r="11" spans="1:11" s="87" customFormat="1">
      <c r="A11" s="84"/>
      <c r="B11" s="84"/>
      <c r="C11" s="85" t="s">
        <v>54</v>
      </c>
      <c r="D11" s="85" t="s">
        <v>176</v>
      </c>
      <c r="E11" s="85" t="s">
        <v>53</v>
      </c>
      <c r="F11" s="85" t="s">
        <v>52</v>
      </c>
      <c r="G11" s="85" t="s">
        <v>52</v>
      </c>
      <c r="H11" s="88" t="s">
        <v>51</v>
      </c>
      <c r="I11" s="88" t="s">
        <v>51</v>
      </c>
      <c r="J11" s="88" t="s">
        <v>51</v>
      </c>
      <c r="K11" s="88" t="s">
        <v>51</v>
      </c>
    </row>
    <row r="12" spans="1:11" s="87" customFormat="1">
      <c r="A12" s="84"/>
      <c r="B12" s="84"/>
      <c r="C12" s="85"/>
      <c r="D12" s="85" t="s">
        <v>53</v>
      </c>
      <c r="E12" s="85"/>
      <c r="F12" s="85"/>
      <c r="G12" s="85"/>
      <c r="H12" s="88" t="s">
        <v>74</v>
      </c>
      <c r="I12" s="88" t="s">
        <v>73</v>
      </c>
      <c r="J12" s="88" t="s">
        <v>83</v>
      </c>
      <c r="K12" s="88" t="s">
        <v>82</v>
      </c>
    </row>
    <row r="13" spans="1:11" s="87" customFormat="1">
      <c r="A13" s="86" t="s">
        <v>50</v>
      </c>
      <c r="B13" s="86" t="s">
        <v>49</v>
      </c>
      <c r="C13" s="85" t="s">
        <v>175</v>
      </c>
      <c r="D13" s="85" t="s">
        <v>179</v>
      </c>
      <c r="E13" s="85" t="s">
        <v>184</v>
      </c>
      <c r="F13" s="85" t="s">
        <v>185</v>
      </c>
      <c r="G13" s="85" t="s">
        <v>186</v>
      </c>
      <c r="H13" s="88" t="s">
        <v>81</v>
      </c>
      <c r="I13" s="88" t="s">
        <v>80</v>
      </c>
      <c r="J13" s="88" t="s">
        <v>79</v>
      </c>
      <c r="K13" s="88" t="s">
        <v>78</v>
      </c>
    </row>
    <row r="14" spans="1:11">
      <c r="A14" s="81" t="s">
        <v>72</v>
      </c>
      <c r="B14" s="82"/>
      <c r="C14" s="83">
        <v>3939426.88</v>
      </c>
      <c r="D14" s="83">
        <v>5643762</v>
      </c>
      <c r="E14" s="83">
        <v>6180000</v>
      </c>
      <c r="F14" s="83">
        <v>6205000</v>
      </c>
      <c r="G14" s="83">
        <v>6320000</v>
      </c>
      <c r="H14" s="29">
        <v>143.26349999999999</v>
      </c>
      <c r="I14" s="29">
        <v>109.5014</v>
      </c>
      <c r="J14" s="29">
        <v>100.4045</v>
      </c>
      <c r="K14" s="29">
        <v>101.8533</v>
      </c>
    </row>
    <row r="15" spans="1:11">
      <c r="A15" s="44" t="s">
        <v>77</v>
      </c>
      <c r="B15" s="44"/>
      <c r="C15" s="45">
        <v>127641.08</v>
      </c>
      <c r="D15" s="45">
        <v>1213268</v>
      </c>
      <c r="E15" s="45">
        <v>1400000</v>
      </c>
      <c r="F15" s="45">
        <v>1345000</v>
      </c>
      <c r="G15" s="45">
        <v>1360000</v>
      </c>
      <c r="H15" s="45">
        <v>950.53089999999997</v>
      </c>
      <c r="I15" s="45">
        <v>115.3908</v>
      </c>
      <c r="J15" s="45">
        <v>96.071399999999997</v>
      </c>
      <c r="K15" s="45">
        <v>101.1152</v>
      </c>
    </row>
    <row r="16" spans="1:11">
      <c r="A16" s="46" t="s">
        <v>76</v>
      </c>
      <c r="B16" s="46"/>
      <c r="C16" s="47">
        <v>127641.08</v>
      </c>
      <c r="D16" s="47">
        <v>1213268</v>
      </c>
      <c r="E16" s="47">
        <v>1400000</v>
      </c>
      <c r="F16" s="47">
        <v>1345000</v>
      </c>
      <c r="G16" s="47">
        <v>1360000</v>
      </c>
      <c r="H16" s="47">
        <v>950.53089999999997</v>
      </c>
      <c r="I16" s="47">
        <v>115.3908</v>
      </c>
      <c r="J16" s="47">
        <v>96.071399999999997</v>
      </c>
      <c r="K16" s="47">
        <v>101.1152</v>
      </c>
    </row>
    <row r="17" spans="1:11">
      <c r="A17" s="48" t="s">
        <v>98</v>
      </c>
      <c r="B17" s="48"/>
      <c r="C17" s="49">
        <v>127641.08</v>
      </c>
      <c r="D17" s="49">
        <v>1213268</v>
      </c>
      <c r="E17" s="49">
        <v>1400000</v>
      </c>
      <c r="F17" s="49">
        <v>1345000</v>
      </c>
      <c r="G17" s="49">
        <v>1360000</v>
      </c>
      <c r="H17" s="49">
        <v>950.53089999999997</v>
      </c>
      <c r="I17" s="49">
        <v>115.3908</v>
      </c>
      <c r="J17" s="49">
        <v>96.071399999999997</v>
      </c>
      <c r="K17" s="49">
        <v>101.1152</v>
      </c>
    </row>
    <row r="18" spans="1:11">
      <c r="A18" s="81" t="s">
        <v>71</v>
      </c>
      <c r="B18" s="82"/>
      <c r="C18" s="83">
        <v>3880787.43</v>
      </c>
      <c r="D18" s="83">
        <v>5643762</v>
      </c>
      <c r="E18" s="83">
        <v>6180000</v>
      </c>
      <c r="F18" s="83">
        <v>6205000</v>
      </c>
      <c r="G18" s="83">
        <v>6320000</v>
      </c>
      <c r="H18" s="29">
        <v>145.4282</v>
      </c>
      <c r="I18" s="29">
        <v>109.5014</v>
      </c>
      <c r="J18" s="29">
        <v>100.4045</v>
      </c>
      <c r="K18" s="29">
        <v>101.8533</v>
      </c>
    </row>
    <row r="19" spans="1:11">
      <c r="A19" s="44" t="s">
        <v>77</v>
      </c>
      <c r="B19" s="44"/>
      <c r="C19" s="45">
        <v>3880787.43</v>
      </c>
      <c r="D19" s="45">
        <v>5643762</v>
      </c>
      <c r="E19" s="45">
        <v>6180000</v>
      </c>
      <c r="F19" s="45">
        <v>6205000</v>
      </c>
      <c r="G19" s="45">
        <v>6320000</v>
      </c>
      <c r="H19" s="45">
        <v>145.4282</v>
      </c>
      <c r="I19" s="45">
        <v>109.5014</v>
      </c>
      <c r="J19" s="45">
        <v>100.4045</v>
      </c>
      <c r="K19" s="45">
        <v>101.8533</v>
      </c>
    </row>
    <row r="20" spans="1:11">
      <c r="A20" s="46" t="s">
        <v>76</v>
      </c>
      <c r="B20" s="46"/>
      <c r="C20" s="47">
        <v>3842455.52</v>
      </c>
      <c r="D20" s="47">
        <v>5613819</v>
      </c>
      <c r="E20" s="47">
        <v>6150000</v>
      </c>
      <c r="F20" s="47">
        <v>6175000</v>
      </c>
      <c r="G20" s="47">
        <v>6290000</v>
      </c>
      <c r="H20" s="47">
        <v>146.09970000000001</v>
      </c>
      <c r="I20" s="47">
        <v>109.551</v>
      </c>
      <c r="J20" s="47">
        <v>100.40649999999999</v>
      </c>
      <c r="K20" s="47">
        <v>101.8623</v>
      </c>
    </row>
    <row r="21" spans="1:11">
      <c r="A21" s="48" t="s">
        <v>98</v>
      </c>
      <c r="B21" s="48"/>
      <c r="C21" s="49">
        <v>3842455.52</v>
      </c>
      <c r="D21" s="49">
        <v>5613819</v>
      </c>
      <c r="E21" s="49">
        <v>6150000</v>
      </c>
      <c r="F21" s="49">
        <v>6175000</v>
      </c>
      <c r="G21" s="49">
        <v>6290000</v>
      </c>
      <c r="H21" s="49">
        <v>146.09970000000001</v>
      </c>
      <c r="I21" s="49">
        <v>109.551</v>
      </c>
      <c r="J21" s="49">
        <v>100.40649999999999</v>
      </c>
      <c r="K21" s="49">
        <v>101.8623</v>
      </c>
    </row>
    <row r="22" spans="1:11">
      <c r="A22" s="46" t="s">
        <v>75</v>
      </c>
      <c r="B22" s="46"/>
      <c r="C22" s="47">
        <v>38331.910000000003</v>
      </c>
      <c r="D22" s="47">
        <v>29943</v>
      </c>
      <c r="E22" s="47">
        <v>30000</v>
      </c>
      <c r="F22" s="47">
        <v>30000</v>
      </c>
      <c r="G22" s="47">
        <v>30000</v>
      </c>
      <c r="H22" s="47">
        <v>78.114999999999995</v>
      </c>
      <c r="I22" s="47">
        <v>100.19029999999999</v>
      </c>
      <c r="J22" s="47">
        <v>100</v>
      </c>
      <c r="K22" s="47">
        <v>100</v>
      </c>
    </row>
    <row r="23" spans="1:11">
      <c r="A23" s="48" t="s">
        <v>99</v>
      </c>
      <c r="B23" s="48"/>
      <c r="C23" s="49">
        <v>38331.910000000003</v>
      </c>
      <c r="D23" s="49">
        <v>29943</v>
      </c>
      <c r="E23" s="49">
        <v>30000</v>
      </c>
      <c r="F23" s="49">
        <v>30000</v>
      </c>
      <c r="G23" s="49">
        <v>30000</v>
      </c>
      <c r="H23" s="49">
        <v>78.114999999999995</v>
      </c>
      <c r="I23" s="49">
        <v>100.19029999999999</v>
      </c>
      <c r="J23" s="49">
        <v>100</v>
      </c>
      <c r="K23" s="49">
        <v>100</v>
      </c>
    </row>
  </sheetData>
  <mergeCells count="7">
    <mergeCell ref="B8:F8"/>
    <mergeCell ref="A1:B1"/>
    <mergeCell ref="A2:B2"/>
    <mergeCell ref="A3:B3"/>
    <mergeCell ref="A4:B4"/>
    <mergeCell ref="A5:B5"/>
    <mergeCell ref="B7:F7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C1F5-B98B-4716-BD1F-118A9EA0EA8F}">
  <sheetPr>
    <pageSetUpPr fitToPage="1"/>
  </sheetPr>
  <dimension ref="A1:H14"/>
  <sheetViews>
    <sheetView workbookViewId="0">
      <selection activeCell="A3" sqref="A3:H3"/>
    </sheetView>
  </sheetViews>
  <sheetFormatPr defaultRowHeight="15"/>
  <cols>
    <col min="1" max="1" width="7.42578125" style="1" bestFit="1" customWidth="1"/>
    <col min="2" max="2" width="8.42578125" style="1" bestFit="1" customWidth="1"/>
    <col min="3" max="8" width="25.28515625" style="1" customWidth="1"/>
    <col min="9" max="16384" width="9.140625" style="1"/>
  </cols>
  <sheetData>
    <row r="1" spans="1:8" ht="42" customHeight="1">
      <c r="A1" s="135" t="s">
        <v>132</v>
      </c>
      <c r="B1" s="135"/>
      <c r="C1" s="135"/>
      <c r="D1" s="135"/>
      <c r="E1" s="135"/>
      <c r="F1" s="135"/>
      <c r="G1" s="135"/>
      <c r="H1" s="135"/>
    </row>
    <row r="2" spans="1:8" ht="18" customHeight="1">
      <c r="A2" s="57"/>
      <c r="B2" s="57"/>
      <c r="C2" s="57"/>
      <c r="D2" s="57"/>
      <c r="E2" s="57"/>
      <c r="F2" s="57"/>
      <c r="G2" s="57"/>
      <c r="H2" s="57"/>
    </row>
    <row r="3" spans="1:8" ht="15.75" customHeight="1">
      <c r="A3" s="135" t="s">
        <v>155</v>
      </c>
      <c r="B3" s="135"/>
      <c r="C3" s="135"/>
      <c r="D3" s="135"/>
      <c r="E3" s="135"/>
      <c r="F3" s="135"/>
      <c r="G3" s="135"/>
      <c r="H3" s="135"/>
    </row>
    <row r="4" spans="1:8">
      <c r="A4" s="58"/>
      <c r="B4" s="58"/>
      <c r="C4" s="58"/>
      <c r="D4" s="58"/>
      <c r="E4" s="58"/>
      <c r="F4" s="58"/>
      <c r="G4" s="59"/>
      <c r="H4" s="59"/>
    </row>
    <row r="5" spans="1:8" ht="18" customHeight="1">
      <c r="A5" s="143" t="s">
        <v>189</v>
      </c>
      <c r="B5" s="143"/>
      <c r="C5" s="143"/>
      <c r="D5" s="143"/>
      <c r="E5" s="143"/>
      <c r="F5" s="143"/>
      <c r="G5" s="143"/>
      <c r="H5" s="143"/>
    </row>
    <row r="6" spans="1:8">
      <c r="A6" s="4"/>
      <c r="B6" s="4"/>
      <c r="C6" s="4"/>
      <c r="D6" s="89" t="s">
        <v>188</v>
      </c>
      <c r="E6" s="4"/>
      <c r="F6" s="4"/>
      <c r="G6" s="5"/>
      <c r="H6" s="5"/>
    </row>
    <row r="7" spans="1:8" ht="28.5">
      <c r="A7" s="6" t="s">
        <v>3</v>
      </c>
      <c r="B7" s="7" t="s">
        <v>4</v>
      </c>
      <c r="C7" s="7" t="s">
        <v>15</v>
      </c>
      <c r="D7" s="7" t="s">
        <v>100</v>
      </c>
      <c r="E7" s="6" t="s">
        <v>101</v>
      </c>
      <c r="F7" s="6" t="s">
        <v>102</v>
      </c>
      <c r="G7" s="6" t="s">
        <v>22</v>
      </c>
      <c r="H7" s="6" t="s">
        <v>92</v>
      </c>
    </row>
    <row r="8" spans="1:8">
      <c r="A8" s="8"/>
      <c r="B8" s="9"/>
      <c r="C8" s="10" t="s">
        <v>27</v>
      </c>
      <c r="D8" s="22">
        <v>0</v>
      </c>
      <c r="E8" s="23">
        <v>0</v>
      </c>
      <c r="F8" s="23">
        <v>0</v>
      </c>
      <c r="G8" s="23">
        <v>0</v>
      </c>
      <c r="H8" s="23">
        <v>0</v>
      </c>
    </row>
    <row r="9" spans="1:8" ht="28.5">
      <c r="A9" s="11">
        <v>8</v>
      </c>
      <c r="B9" s="11"/>
      <c r="C9" s="11" t="s">
        <v>9</v>
      </c>
      <c r="D9" s="12">
        <v>0</v>
      </c>
      <c r="E9" s="13">
        <v>0</v>
      </c>
      <c r="F9" s="13">
        <v>0</v>
      </c>
      <c r="G9" s="13">
        <v>0</v>
      </c>
      <c r="H9" s="13">
        <v>0</v>
      </c>
    </row>
    <row r="10" spans="1:8">
      <c r="A10" s="11"/>
      <c r="B10" s="14">
        <v>84</v>
      </c>
      <c r="C10" s="14" t="s">
        <v>11</v>
      </c>
      <c r="D10" s="12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>
      <c r="A11" s="11"/>
      <c r="B11" s="14"/>
      <c r="C11" s="21"/>
      <c r="D11" s="12"/>
      <c r="E11" s="13"/>
      <c r="F11" s="13"/>
      <c r="G11" s="13"/>
      <c r="H11" s="13"/>
    </row>
    <row r="12" spans="1:8">
      <c r="A12" s="11"/>
      <c r="B12" s="14"/>
      <c r="C12" s="10" t="s">
        <v>28</v>
      </c>
      <c r="D12" s="12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ht="28.5">
      <c r="A13" s="16">
        <v>5</v>
      </c>
      <c r="B13" s="16"/>
      <c r="C13" s="17" t="s">
        <v>10</v>
      </c>
      <c r="D13" s="12">
        <v>0</v>
      </c>
      <c r="E13" s="13">
        <v>0</v>
      </c>
      <c r="F13" s="13">
        <v>0</v>
      </c>
      <c r="G13" s="13">
        <v>0</v>
      </c>
      <c r="H13" s="13">
        <v>0</v>
      </c>
    </row>
    <row r="14" spans="1:8" ht="30">
      <c r="A14" s="14"/>
      <c r="B14" s="14">
        <v>54</v>
      </c>
      <c r="C14" s="18" t="s">
        <v>12</v>
      </c>
      <c r="D14" s="12">
        <v>0</v>
      </c>
      <c r="E14" s="13">
        <v>0</v>
      </c>
      <c r="F14" s="13">
        <v>0</v>
      </c>
      <c r="G14" s="13">
        <v>0</v>
      </c>
      <c r="H14" s="19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FC98E-3E75-42A2-9A6A-5E462AB28B2F}">
  <sheetPr>
    <pageSetUpPr fitToPage="1"/>
  </sheetPr>
  <dimension ref="A1:F16"/>
  <sheetViews>
    <sheetView workbookViewId="0">
      <selection activeCell="A3" sqref="A3:F3"/>
    </sheetView>
  </sheetViews>
  <sheetFormatPr defaultRowHeight="15"/>
  <cols>
    <col min="1" max="6" width="25.28515625" style="1" customWidth="1"/>
    <col min="7" max="16384" width="9.140625" style="1"/>
  </cols>
  <sheetData>
    <row r="1" spans="1:6" ht="42" customHeight="1">
      <c r="A1" s="135" t="s">
        <v>131</v>
      </c>
      <c r="B1" s="135"/>
      <c r="C1" s="135"/>
      <c r="D1" s="135"/>
      <c r="E1" s="135"/>
      <c r="F1" s="135"/>
    </row>
    <row r="2" spans="1:6" ht="18" customHeight="1">
      <c r="A2" s="2"/>
      <c r="B2" s="2"/>
      <c r="C2" s="2"/>
      <c r="D2" s="2"/>
      <c r="E2" s="2"/>
      <c r="F2" s="2"/>
    </row>
    <row r="3" spans="1:6" ht="15.75" customHeight="1">
      <c r="A3" s="144"/>
      <c r="B3" s="144"/>
      <c r="C3" s="144"/>
      <c r="D3" s="144"/>
      <c r="E3" s="144"/>
      <c r="F3" s="144"/>
    </row>
    <row r="4" spans="1:6" ht="37.5">
      <c r="A4" s="2"/>
      <c r="B4" s="2"/>
      <c r="C4" s="2" t="s">
        <v>155</v>
      </c>
      <c r="D4" s="2"/>
      <c r="E4" s="3"/>
      <c r="F4" s="3"/>
    </row>
    <row r="5" spans="1:6" ht="18" customHeight="1">
      <c r="A5" s="143" t="s">
        <v>190</v>
      </c>
      <c r="B5" s="143"/>
      <c r="C5" s="143"/>
      <c r="D5" s="143"/>
      <c r="E5" s="143"/>
      <c r="F5" s="143"/>
    </row>
    <row r="6" spans="1:6">
      <c r="A6" s="4"/>
      <c r="B6" s="4"/>
      <c r="C6" s="4"/>
      <c r="D6" s="4"/>
      <c r="E6" s="5"/>
      <c r="F6" s="5"/>
    </row>
    <row r="7" spans="1:6" ht="28.5">
      <c r="A7" s="7" t="s">
        <v>16</v>
      </c>
      <c r="B7" s="7" t="s">
        <v>100</v>
      </c>
      <c r="C7" s="6" t="s">
        <v>101</v>
      </c>
      <c r="D7" s="6" t="s">
        <v>102</v>
      </c>
      <c r="E7" s="6" t="s">
        <v>22</v>
      </c>
      <c r="F7" s="6" t="s">
        <v>92</v>
      </c>
    </row>
    <row r="8" spans="1:6">
      <c r="A8" s="11" t="s">
        <v>27</v>
      </c>
      <c r="B8" s="12">
        <v>0</v>
      </c>
      <c r="C8" s="13">
        <v>0</v>
      </c>
      <c r="D8" s="13">
        <v>0</v>
      </c>
      <c r="E8" s="13">
        <v>0</v>
      </c>
      <c r="F8" s="13">
        <v>0</v>
      </c>
    </row>
    <row r="9" spans="1:6" ht="28.5">
      <c r="A9" s="11" t="s">
        <v>29</v>
      </c>
      <c r="B9" s="12">
        <v>0</v>
      </c>
      <c r="C9" s="13">
        <v>0</v>
      </c>
      <c r="D9" s="13">
        <v>0</v>
      </c>
      <c r="E9" s="13">
        <v>0</v>
      </c>
      <c r="F9" s="13">
        <v>0</v>
      </c>
    </row>
    <row r="10" spans="1:6" ht="30">
      <c r="A10" s="20" t="s">
        <v>30</v>
      </c>
      <c r="B10" s="12">
        <v>0</v>
      </c>
      <c r="C10" s="13">
        <v>0</v>
      </c>
      <c r="D10" s="13">
        <v>0</v>
      </c>
      <c r="E10" s="13">
        <v>0</v>
      </c>
      <c r="F10" s="13">
        <v>0</v>
      </c>
    </row>
    <row r="11" spans="1:6">
      <c r="A11" s="20"/>
      <c r="B11" s="12"/>
      <c r="C11" s="13"/>
      <c r="D11" s="13"/>
      <c r="E11" s="13"/>
      <c r="F11" s="13"/>
    </row>
    <row r="12" spans="1:6">
      <c r="A12" s="11" t="s">
        <v>28</v>
      </c>
      <c r="B12" s="12">
        <v>0</v>
      </c>
      <c r="C12" s="13">
        <v>0</v>
      </c>
      <c r="D12" s="13">
        <v>0</v>
      </c>
      <c r="E12" s="13"/>
      <c r="F12" s="13">
        <v>0</v>
      </c>
    </row>
    <row r="13" spans="1:6">
      <c r="A13" s="17" t="s">
        <v>23</v>
      </c>
      <c r="B13" s="12">
        <v>0</v>
      </c>
      <c r="C13" s="13">
        <v>0</v>
      </c>
      <c r="D13" s="13">
        <v>0</v>
      </c>
      <c r="E13" s="13">
        <v>0</v>
      </c>
      <c r="F13" s="13">
        <v>0</v>
      </c>
    </row>
    <row r="14" spans="1:6">
      <c r="A14" s="15" t="s">
        <v>24</v>
      </c>
      <c r="B14" s="12"/>
      <c r="C14" s="13"/>
      <c r="D14" s="13"/>
      <c r="E14" s="13"/>
      <c r="F14" s="19"/>
    </row>
    <row r="15" spans="1:6">
      <c r="A15" s="17" t="s">
        <v>25</v>
      </c>
      <c r="B15" s="12"/>
      <c r="C15" s="13"/>
      <c r="D15" s="13"/>
      <c r="E15" s="13"/>
      <c r="F15" s="19"/>
    </row>
    <row r="16" spans="1:6">
      <c r="A16" s="15" t="s">
        <v>26</v>
      </c>
      <c r="B16" s="12"/>
      <c r="C16" s="13"/>
      <c r="D16" s="13"/>
      <c r="E16" s="13"/>
      <c r="F16" s="1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9454-DB30-4423-AD13-FB73FAE65BC0}">
  <dimension ref="A1:L36"/>
  <sheetViews>
    <sheetView topLeftCell="A5" workbookViewId="0">
      <selection activeCell="A36" sqref="A36"/>
    </sheetView>
  </sheetViews>
  <sheetFormatPr defaultRowHeight="12.75"/>
  <cols>
    <col min="1" max="1" width="11.7109375" style="43" customWidth="1"/>
    <col min="2" max="2" width="38.42578125" style="43" customWidth="1"/>
    <col min="3" max="3" width="16.42578125" style="43" customWidth="1"/>
    <col min="4" max="4" width="9.85546875" style="43" customWidth="1"/>
    <col min="5" max="5" width="11" style="43" customWidth="1"/>
    <col min="6" max="6" width="13.140625" style="43" customWidth="1"/>
    <col min="7" max="7" width="10" style="43" customWidth="1"/>
    <col min="8" max="8" width="0.140625" style="43" hidden="1" customWidth="1"/>
    <col min="9" max="10" width="8.5703125" style="43" hidden="1" customWidth="1"/>
    <col min="11" max="11" width="0.140625" style="43" hidden="1" customWidth="1"/>
    <col min="12" max="12" width="9.140625" style="43" hidden="1" customWidth="1"/>
    <col min="13" max="256" width="9.140625" style="43"/>
    <col min="257" max="257" width="11.7109375" style="43" customWidth="1"/>
    <col min="258" max="258" width="57.28515625" style="43" customWidth="1"/>
    <col min="259" max="259" width="23.85546875" style="43" customWidth="1"/>
    <col min="260" max="260" width="9.85546875" style="43" customWidth="1"/>
    <col min="261" max="261" width="11" style="43" customWidth="1"/>
    <col min="262" max="262" width="13.85546875" style="43" customWidth="1"/>
    <col min="263" max="263" width="13.7109375" style="43" customWidth="1"/>
    <col min="264" max="268" width="0" style="43" hidden="1" customWidth="1"/>
    <col min="269" max="512" width="9.140625" style="43"/>
    <col min="513" max="513" width="11.7109375" style="43" customWidth="1"/>
    <col min="514" max="514" width="57.28515625" style="43" customWidth="1"/>
    <col min="515" max="515" width="23.85546875" style="43" customWidth="1"/>
    <col min="516" max="516" width="9.85546875" style="43" customWidth="1"/>
    <col min="517" max="517" width="11" style="43" customWidth="1"/>
    <col min="518" max="518" width="13.85546875" style="43" customWidth="1"/>
    <col min="519" max="519" width="13.7109375" style="43" customWidth="1"/>
    <col min="520" max="524" width="0" style="43" hidden="1" customWidth="1"/>
    <col min="525" max="768" width="9.140625" style="43"/>
    <col min="769" max="769" width="11.7109375" style="43" customWidth="1"/>
    <col min="770" max="770" width="57.28515625" style="43" customWidth="1"/>
    <col min="771" max="771" width="23.85546875" style="43" customWidth="1"/>
    <col min="772" max="772" width="9.85546875" style="43" customWidth="1"/>
    <col min="773" max="773" width="11" style="43" customWidth="1"/>
    <col min="774" max="774" width="13.85546875" style="43" customWidth="1"/>
    <col min="775" max="775" width="13.7109375" style="43" customWidth="1"/>
    <col min="776" max="780" width="0" style="43" hidden="1" customWidth="1"/>
    <col min="781" max="1024" width="9.140625" style="43"/>
    <col min="1025" max="1025" width="11.7109375" style="43" customWidth="1"/>
    <col min="1026" max="1026" width="57.28515625" style="43" customWidth="1"/>
    <col min="1027" max="1027" width="23.85546875" style="43" customWidth="1"/>
    <col min="1028" max="1028" width="9.85546875" style="43" customWidth="1"/>
    <col min="1029" max="1029" width="11" style="43" customWidth="1"/>
    <col min="1030" max="1030" width="13.85546875" style="43" customWidth="1"/>
    <col min="1031" max="1031" width="13.7109375" style="43" customWidth="1"/>
    <col min="1032" max="1036" width="0" style="43" hidden="1" customWidth="1"/>
    <col min="1037" max="1280" width="9.140625" style="43"/>
    <col min="1281" max="1281" width="11.7109375" style="43" customWidth="1"/>
    <col min="1282" max="1282" width="57.28515625" style="43" customWidth="1"/>
    <col min="1283" max="1283" width="23.85546875" style="43" customWidth="1"/>
    <col min="1284" max="1284" width="9.85546875" style="43" customWidth="1"/>
    <col min="1285" max="1285" width="11" style="43" customWidth="1"/>
    <col min="1286" max="1286" width="13.85546875" style="43" customWidth="1"/>
    <col min="1287" max="1287" width="13.7109375" style="43" customWidth="1"/>
    <col min="1288" max="1292" width="0" style="43" hidden="1" customWidth="1"/>
    <col min="1293" max="1536" width="9.140625" style="43"/>
    <col min="1537" max="1537" width="11.7109375" style="43" customWidth="1"/>
    <col min="1538" max="1538" width="57.28515625" style="43" customWidth="1"/>
    <col min="1539" max="1539" width="23.85546875" style="43" customWidth="1"/>
    <col min="1540" max="1540" width="9.85546875" style="43" customWidth="1"/>
    <col min="1541" max="1541" width="11" style="43" customWidth="1"/>
    <col min="1542" max="1542" width="13.85546875" style="43" customWidth="1"/>
    <col min="1543" max="1543" width="13.7109375" style="43" customWidth="1"/>
    <col min="1544" max="1548" width="0" style="43" hidden="1" customWidth="1"/>
    <col min="1549" max="1792" width="9.140625" style="43"/>
    <col min="1793" max="1793" width="11.7109375" style="43" customWidth="1"/>
    <col min="1794" max="1794" width="57.28515625" style="43" customWidth="1"/>
    <col min="1795" max="1795" width="23.85546875" style="43" customWidth="1"/>
    <col min="1796" max="1796" width="9.85546875" style="43" customWidth="1"/>
    <col min="1797" max="1797" width="11" style="43" customWidth="1"/>
    <col min="1798" max="1798" width="13.85546875" style="43" customWidth="1"/>
    <col min="1799" max="1799" width="13.7109375" style="43" customWidth="1"/>
    <col min="1800" max="1804" width="0" style="43" hidden="1" customWidth="1"/>
    <col min="1805" max="2048" width="9.140625" style="43"/>
    <col min="2049" max="2049" width="11.7109375" style="43" customWidth="1"/>
    <col min="2050" max="2050" width="57.28515625" style="43" customWidth="1"/>
    <col min="2051" max="2051" width="23.85546875" style="43" customWidth="1"/>
    <col min="2052" max="2052" width="9.85546875" style="43" customWidth="1"/>
    <col min="2053" max="2053" width="11" style="43" customWidth="1"/>
    <col min="2054" max="2054" width="13.85546875" style="43" customWidth="1"/>
    <col min="2055" max="2055" width="13.7109375" style="43" customWidth="1"/>
    <col min="2056" max="2060" width="0" style="43" hidden="1" customWidth="1"/>
    <col min="2061" max="2304" width="9.140625" style="43"/>
    <col min="2305" max="2305" width="11.7109375" style="43" customWidth="1"/>
    <col min="2306" max="2306" width="57.28515625" style="43" customWidth="1"/>
    <col min="2307" max="2307" width="23.85546875" style="43" customWidth="1"/>
    <col min="2308" max="2308" width="9.85546875" style="43" customWidth="1"/>
    <col min="2309" max="2309" width="11" style="43" customWidth="1"/>
    <col min="2310" max="2310" width="13.85546875" style="43" customWidth="1"/>
    <col min="2311" max="2311" width="13.7109375" style="43" customWidth="1"/>
    <col min="2312" max="2316" width="0" style="43" hidden="1" customWidth="1"/>
    <col min="2317" max="2560" width="9.140625" style="43"/>
    <col min="2561" max="2561" width="11.7109375" style="43" customWidth="1"/>
    <col min="2562" max="2562" width="57.28515625" style="43" customWidth="1"/>
    <col min="2563" max="2563" width="23.85546875" style="43" customWidth="1"/>
    <col min="2564" max="2564" width="9.85546875" style="43" customWidth="1"/>
    <col min="2565" max="2565" width="11" style="43" customWidth="1"/>
    <col min="2566" max="2566" width="13.85546875" style="43" customWidth="1"/>
    <col min="2567" max="2567" width="13.7109375" style="43" customWidth="1"/>
    <col min="2568" max="2572" width="0" style="43" hidden="1" customWidth="1"/>
    <col min="2573" max="2816" width="9.140625" style="43"/>
    <col min="2817" max="2817" width="11.7109375" style="43" customWidth="1"/>
    <col min="2818" max="2818" width="57.28515625" style="43" customWidth="1"/>
    <col min="2819" max="2819" width="23.85546875" style="43" customWidth="1"/>
    <col min="2820" max="2820" width="9.85546875" style="43" customWidth="1"/>
    <col min="2821" max="2821" width="11" style="43" customWidth="1"/>
    <col min="2822" max="2822" width="13.85546875" style="43" customWidth="1"/>
    <col min="2823" max="2823" width="13.7109375" style="43" customWidth="1"/>
    <col min="2824" max="2828" width="0" style="43" hidden="1" customWidth="1"/>
    <col min="2829" max="3072" width="9.140625" style="43"/>
    <col min="3073" max="3073" width="11.7109375" style="43" customWidth="1"/>
    <col min="3074" max="3074" width="57.28515625" style="43" customWidth="1"/>
    <col min="3075" max="3075" width="23.85546875" style="43" customWidth="1"/>
    <col min="3076" max="3076" width="9.85546875" style="43" customWidth="1"/>
    <col min="3077" max="3077" width="11" style="43" customWidth="1"/>
    <col min="3078" max="3078" width="13.85546875" style="43" customWidth="1"/>
    <col min="3079" max="3079" width="13.7109375" style="43" customWidth="1"/>
    <col min="3080" max="3084" width="0" style="43" hidden="1" customWidth="1"/>
    <col min="3085" max="3328" width="9.140625" style="43"/>
    <col min="3329" max="3329" width="11.7109375" style="43" customWidth="1"/>
    <col min="3330" max="3330" width="57.28515625" style="43" customWidth="1"/>
    <col min="3331" max="3331" width="23.85546875" style="43" customWidth="1"/>
    <col min="3332" max="3332" width="9.85546875" style="43" customWidth="1"/>
    <col min="3333" max="3333" width="11" style="43" customWidth="1"/>
    <col min="3334" max="3334" width="13.85546875" style="43" customWidth="1"/>
    <col min="3335" max="3335" width="13.7109375" style="43" customWidth="1"/>
    <col min="3336" max="3340" width="0" style="43" hidden="1" customWidth="1"/>
    <col min="3341" max="3584" width="9.140625" style="43"/>
    <col min="3585" max="3585" width="11.7109375" style="43" customWidth="1"/>
    <col min="3586" max="3586" width="57.28515625" style="43" customWidth="1"/>
    <col min="3587" max="3587" width="23.85546875" style="43" customWidth="1"/>
    <col min="3588" max="3588" width="9.85546875" style="43" customWidth="1"/>
    <col min="3589" max="3589" width="11" style="43" customWidth="1"/>
    <col min="3590" max="3590" width="13.85546875" style="43" customWidth="1"/>
    <col min="3591" max="3591" width="13.7109375" style="43" customWidth="1"/>
    <col min="3592" max="3596" width="0" style="43" hidden="1" customWidth="1"/>
    <col min="3597" max="3840" width="9.140625" style="43"/>
    <col min="3841" max="3841" width="11.7109375" style="43" customWidth="1"/>
    <col min="3842" max="3842" width="57.28515625" style="43" customWidth="1"/>
    <col min="3843" max="3843" width="23.85546875" style="43" customWidth="1"/>
    <col min="3844" max="3844" width="9.85546875" style="43" customWidth="1"/>
    <col min="3845" max="3845" width="11" style="43" customWidth="1"/>
    <col min="3846" max="3846" width="13.85546875" style="43" customWidth="1"/>
    <col min="3847" max="3847" width="13.7109375" style="43" customWidth="1"/>
    <col min="3848" max="3852" width="0" style="43" hidden="1" customWidth="1"/>
    <col min="3853" max="4096" width="9.140625" style="43"/>
    <col min="4097" max="4097" width="11.7109375" style="43" customWidth="1"/>
    <col min="4098" max="4098" width="57.28515625" style="43" customWidth="1"/>
    <col min="4099" max="4099" width="23.85546875" style="43" customWidth="1"/>
    <col min="4100" max="4100" width="9.85546875" style="43" customWidth="1"/>
    <col min="4101" max="4101" width="11" style="43" customWidth="1"/>
    <col min="4102" max="4102" width="13.85546875" style="43" customWidth="1"/>
    <col min="4103" max="4103" width="13.7109375" style="43" customWidth="1"/>
    <col min="4104" max="4108" width="0" style="43" hidden="1" customWidth="1"/>
    <col min="4109" max="4352" width="9.140625" style="43"/>
    <col min="4353" max="4353" width="11.7109375" style="43" customWidth="1"/>
    <col min="4354" max="4354" width="57.28515625" style="43" customWidth="1"/>
    <col min="4355" max="4355" width="23.85546875" style="43" customWidth="1"/>
    <col min="4356" max="4356" width="9.85546875" style="43" customWidth="1"/>
    <col min="4357" max="4357" width="11" style="43" customWidth="1"/>
    <col min="4358" max="4358" width="13.85546875" style="43" customWidth="1"/>
    <col min="4359" max="4359" width="13.7109375" style="43" customWidth="1"/>
    <col min="4360" max="4364" width="0" style="43" hidden="1" customWidth="1"/>
    <col min="4365" max="4608" width="9.140625" style="43"/>
    <col min="4609" max="4609" width="11.7109375" style="43" customWidth="1"/>
    <col min="4610" max="4610" width="57.28515625" style="43" customWidth="1"/>
    <col min="4611" max="4611" width="23.85546875" style="43" customWidth="1"/>
    <col min="4612" max="4612" width="9.85546875" style="43" customWidth="1"/>
    <col min="4613" max="4613" width="11" style="43" customWidth="1"/>
    <col min="4614" max="4614" width="13.85546875" style="43" customWidth="1"/>
    <col min="4615" max="4615" width="13.7109375" style="43" customWidth="1"/>
    <col min="4616" max="4620" width="0" style="43" hidden="1" customWidth="1"/>
    <col min="4621" max="4864" width="9.140625" style="43"/>
    <col min="4865" max="4865" width="11.7109375" style="43" customWidth="1"/>
    <col min="4866" max="4866" width="57.28515625" style="43" customWidth="1"/>
    <col min="4867" max="4867" width="23.85546875" style="43" customWidth="1"/>
    <col min="4868" max="4868" width="9.85546875" style="43" customWidth="1"/>
    <col min="4869" max="4869" width="11" style="43" customWidth="1"/>
    <col min="4870" max="4870" width="13.85546875" style="43" customWidth="1"/>
    <col min="4871" max="4871" width="13.7109375" style="43" customWidth="1"/>
    <col min="4872" max="4876" width="0" style="43" hidden="1" customWidth="1"/>
    <col min="4877" max="5120" width="9.140625" style="43"/>
    <col min="5121" max="5121" width="11.7109375" style="43" customWidth="1"/>
    <col min="5122" max="5122" width="57.28515625" style="43" customWidth="1"/>
    <col min="5123" max="5123" width="23.85546875" style="43" customWidth="1"/>
    <col min="5124" max="5124" width="9.85546875" style="43" customWidth="1"/>
    <col min="5125" max="5125" width="11" style="43" customWidth="1"/>
    <col min="5126" max="5126" width="13.85546875" style="43" customWidth="1"/>
    <col min="5127" max="5127" width="13.7109375" style="43" customWidth="1"/>
    <col min="5128" max="5132" width="0" style="43" hidden="1" customWidth="1"/>
    <col min="5133" max="5376" width="9.140625" style="43"/>
    <col min="5377" max="5377" width="11.7109375" style="43" customWidth="1"/>
    <col min="5378" max="5378" width="57.28515625" style="43" customWidth="1"/>
    <col min="5379" max="5379" width="23.85546875" style="43" customWidth="1"/>
    <col min="5380" max="5380" width="9.85546875" style="43" customWidth="1"/>
    <col min="5381" max="5381" width="11" style="43" customWidth="1"/>
    <col min="5382" max="5382" width="13.85546875" style="43" customWidth="1"/>
    <col min="5383" max="5383" width="13.7109375" style="43" customWidth="1"/>
    <col min="5384" max="5388" width="0" style="43" hidden="1" customWidth="1"/>
    <col min="5389" max="5632" width="9.140625" style="43"/>
    <col min="5633" max="5633" width="11.7109375" style="43" customWidth="1"/>
    <col min="5634" max="5634" width="57.28515625" style="43" customWidth="1"/>
    <col min="5635" max="5635" width="23.85546875" style="43" customWidth="1"/>
    <col min="5636" max="5636" width="9.85546875" style="43" customWidth="1"/>
    <col min="5637" max="5637" width="11" style="43" customWidth="1"/>
    <col min="5638" max="5638" width="13.85546875" style="43" customWidth="1"/>
    <col min="5639" max="5639" width="13.7109375" style="43" customWidth="1"/>
    <col min="5640" max="5644" width="0" style="43" hidden="1" customWidth="1"/>
    <col min="5645" max="5888" width="9.140625" style="43"/>
    <col min="5889" max="5889" width="11.7109375" style="43" customWidth="1"/>
    <col min="5890" max="5890" width="57.28515625" style="43" customWidth="1"/>
    <col min="5891" max="5891" width="23.85546875" style="43" customWidth="1"/>
    <col min="5892" max="5892" width="9.85546875" style="43" customWidth="1"/>
    <col min="5893" max="5893" width="11" style="43" customWidth="1"/>
    <col min="5894" max="5894" width="13.85546875" style="43" customWidth="1"/>
    <col min="5895" max="5895" width="13.7109375" style="43" customWidth="1"/>
    <col min="5896" max="5900" width="0" style="43" hidden="1" customWidth="1"/>
    <col min="5901" max="6144" width="9.140625" style="43"/>
    <col min="6145" max="6145" width="11.7109375" style="43" customWidth="1"/>
    <col min="6146" max="6146" width="57.28515625" style="43" customWidth="1"/>
    <col min="6147" max="6147" width="23.85546875" style="43" customWidth="1"/>
    <col min="6148" max="6148" width="9.85546875" style="43" customWidth="1"/>
    <col min="6149" max="6149" width="11" style="43" customWidth="1"/>
    <col min="6150" max="6150" width="13.85546875" style="43" customWidth="1"/>
    <col min="6151" max="6151" width="13.7109375" style="43" customWidth="1"/>
    <col min="6152" max="6156" width="0" style="43" hidden="1" customWidth="1"/>
    <col min="6157" max="6400" width="9.140625" style="43"/>
    <col min="6401" max="6401" width="11.7109375" style="43" customWidth="1"/>
    <col min="6402" max="6402" width="57.28515625" style="43" customWidth="1"/>
    <col min="6403" max="6403" width="23.85546875" style="43" customWidth="1"/>
    <col min="6404" max="6404" width="9.85546875" style="43" customWidth="1"/>
    <col min="6405" max="6405" width="11" style="43" customWidth="1"/>
    <col min="6406" max="6406" width="13.85546875" style="43" customWidth="1"/>
    <col min="6407" max="6407" width="13.7109375" style="43" customWidth="1"/>
    <col min="6408" max="6412" width="0" style="43" hidden="1" customWidth="1"/>
    <col min="6413" max="6656" width="9.140625" style="43"/>
    <col min="6657" max="6657" width="11.7109375" style="43" customWidth="1"/>
    <col min="6658" max="6658" width="57.28515625" style="43" customWidth="1"/>
    <col min="6659" max="6659" width="23.85546875" style="43" customWidth="1"/>
    <col min="6660" max="6660" width="9.85546875" style="43" customWidth="1"/>
    <col min="6661" max="6661" width="11" style="43" customWidth="1"/>
    <col min="6662" max="6662" width="13.85546875" style="43" customWidth="1"/>
    <col min="6663" max="6663" width="13.7109375" style="43" customWidth="1"/>
    <col min="6664" max="6668" width="0" style="43" hidden="1" customWidth="1"/>
    <col min="6669" max="6912" width="9.140625" style="43"/>
    <col min="6913" max="6913" width="11.7109375" style="43" customWidth="1"/>
    <col min="6914" max="6914" width="57.28515625" style="43" customWidth="1"/>
    <col min="6915" max="6915" width="23.85546875" style="43" customWidth="1"/>
    <col min="6916" max="6916" width="9.85546875" style="43" customWidth="1"/>
    <col min="6917" max="6917" width="11" style="43" customWidth="1"/>
    <col min="6918" max="6918" width="13.85546875" style="43" customWidth="1"/>
    <col min="6919" max="6919" width="13.7109375" style="43" customWidth="1"/>
    <col min="6920" max="6924" width="0" style="43" hidden="1" customWidth="1"/>
    <col min="6925" max="7168" width="9.140625" style="43"/>
    <col min="7169" max="7169" width="11.7109375" style="43" customWidth="1"/>
    <col min="7170" max="7170" width="57.28515625" style="43" customWidth="1"/>
    <col min="7171" max="7171" width="23.85546875" style="43" customWidth="1"/>
    <col min="7172" max="7172" width="9.85546875" style="43" customWidth="1"/>
    <col min="7173" max="7173" width="11" style="43" customWidth="1"/>
    <col min="7174" max="7174" width="13.85546875" style="43" customWidth="1"/>
    <col min="7175" max="7175" width="13.7109375" style="43" customWidth="1"/>
    <col min="7176" max="7180" width="0" style="43" hidden="1" customWidth="1"/>
    <col min="7181" max="7424" width="9.140625" style="43"/>
    <col min="7425" max="7425" width="11.7109375" style="43" customWidth="1"/>
    <col min="7426" max="7426" width="57.28515625" style="43" customWidth="1"/>
    <col min="7427" max="7427" width="23.85546875" style="43" customWidth="1"/>
    <col min="7428" max="7428" width="9.85546875" style="43" customWidth="1"/>
    <col min="7429" max="7429" width="11" style="43" customWidth="1"/>
    <col min="7430" max="7430" width="13.85546875" style="43" customWidth="1"/>
    <col min="7431" max="7431" width="13.7109375" style="43" customWidth="1"/>
    <col min="7432" max="7436" width="0" style="43" hidden="1" customWidth="1"/>
    <col min="7437" max="7680" width="9.140625" style="43"/>
    <col min="7681" max="7681" width="11.7109375" style="43" customWidth="1"/>
    <col min="7682" max="7682" width="57.28515625" style="43" customWidth="1"/>
    <col min="7683" max="7683" width="23.85546875" style="43" customWidth="1"/>
    <col min="7684" max="7684" width="9.85546875" style="43" customWidth="1"/>
    <col min="7685" max="7685" width="11" style="43" customWidth="1"/>
    <col min="7686" max="7686" width="13.85546875" style="43" customWidth="1"/>
    <col min="7687" max="7687" width="13.7109375" style="43" customWidth="1"/>
    <col min="7688" max="7692" width="0" style="43" hidden="1" customWidth="1"/>
    <col min="7693" max="7936" width="9.140625" style="43"/>
    <col min="7937" max="7937" width="11.7109375" style="43" customWidth="1"/>
    <col min="7938" max="7938" width="57.28515625" style="43" customWidth="1"/>
    <col min="7939" max="7939" width="23.85546875" style="43" customWidth="1"/>
    <col min="7940" max="7940" width="9.85546875" style="43" customWidth="1"/>
    <col min="7941" max="7941" width="11" style="43" customWidth="1"/>
    <col min="7942" max="7942" width="13.85546875" style="43" customWidth="1"/>
    <col min="7943" max="7943" width="13.7109375" style="43" customWidth="1"/>
    <col min="7944" max="7948" width="0" style="43" hidden="1" customWidth="1"/>
    <col min="7949" max="8192" width="9.140625" style="43"/>
    <col min="8193" max="8193" width="11.7109375" style="43" customWidth="1"/>
    <col min="8194" max="8194" width="57.28515625" style="43" customWidth="1"/>
    <col min="8195" max="8195" width="23.85546875" style="43" customWidth="1"/>
    <col min="8196" max="8196" width="9.85546875" style="43" customWidth="1"/>
    <col min="8197" max="8197" width="11" style="43" customWidth="1"/>
    <col min="8198" max="8198" width="13.85546875" style="43" customWidth="1"/>
    <col min="8199" max="8199" width="13.7109375" style="43" customWidth="1"/>
    <col min="8200" max="8204" width="0" style="43" hidden="1" customWidth="1"/>
    <col min="8205" max="8448" width="9.140625" style="43"/>
    <col min="8449" max="8449" width="11.7109375" style="43" customWidth="1"/>
    <col min="8450" max="8450" width="57.28515625" style="43" customWidth="1"/>
    <col min="8451" max="8451" width="23.85546875" style="43" customWidth="1"/>
    <col min="8452" max="8452" width="9.85546875" style="43" customWidth="1"/>
    <col min="8453" max="8453" width="11" style="43" customWidth="1"/>
    <col min="8454" max="8454" width="13.85546875" style="43" customWidth="1"/>
    <col min="8455" max="8455" width="13.7109375" style="43" customWidth="1"/>
    <col min="8456" max="8460" width="0" style="43" hidden="1" customWidth="1"/>
    <col min="8461" max="8704" width="9.140625" style="43"/>
    <col min="8705" max="8705" width="11.7109375" style="43" customWidth="1"/>
    <col min="8706" max="8706" width="57.28515625" style="43" customWidth="1"/>
    <col min="8707" max="8707" width="23.85546875" style="43" customWidth="1"/>
    <col min="8708" max="8708" width="9.85546875" style="43" customWidth="1"/>
    <col min="8709" max="8709" width="11" style="43" customWidth="1"/>
    <col min="8710" max="8710" width="13.85546875" style="43" customWidth="1"/>
    <col min="8711" max="8711" width="13.7109375" style="43" customWidth="1"/>
    <col min="8712" max="8716" width="0" style="43" hidden="1" customWidth="1"/>
    <col min="8717" max="8960" width="9.140625" style="43"/>
    <col min="8961" max="8961" width="11.7109375" style="43" customWidth="1"/>
    <col min="8962" max="8962" width="57.28515625" style="43" customWidth="1"/>
    <col min="8963" max="8963" width="23.85546875" style="43" customWidth="1"/>
    <col min="8964" max="8964" width="9.85546875" style="43" customWidth="1"/>
    <col min="8965" max="8965" width="11" style="43" customWidth="1"/>
    <col min="8966" max="8966" width="13.85546875" style="43" customWidth="1"/>
    <col min="8967" max="8967" width="13.7109375" style="43" customWidth="1"/>
    <col min="8968" max="8972" width="0" style="43" hidden="1" customWidth="1"/>
    <col min="8973" max="9216" width="9.140625" style="43"/>
    <col min="9217" max="9217" width="11.7109375" style="43" customWidth="1"/>
    <col min="9218" max="9218" width="57.28515625" style="43" customWidth="1"/>
    <col min="9219" max="9219" width="23.85546875" style="43" customWidth="1"/>
    <col min="9220" max="9220" width="9.85546875" style="43" customWidth="1"/>
    <col min="9221" max="9221" width="11" style="43" customWidth="1"/>
    <col min="9222" max="9222" width="13.85546875" style="43" customWidth="1"/>
    <col min="9223" max="9223" width="13.7109375" style="43" customWidth="1"/>
    <col min="9224" max="9228" width="0" style="43" hidden="1" customWidth="1"/>
    <col min="9229" max="9472" width="9.140625" style="43"/>
    <col min="9473" max="9473" width="11.7109375" style="43" customWidth="1"/>
    <col min="9474" max="9474" width="57.28515625" style="43" customWidth="1"/>
    <col min="9475" max="9475" width="23.85546875" style="43" customWidth="1"/>
    <col min="9476" max="9476" width="9.85546875" style="43" customWidth="1"/>
    <col min="9477" max="9477" width="11" style="43" customWidth="1"/>
    <col min="9478" max="9478" width="13.85546875" style="43" customWidth="1"/>
    <col min="9479" max="9479" width="13.7109375" style="43" customWidth="1"/>
    <col min="9480" max="9484" width="0" style="43" hidden="1" customWidth="1"/>
    <col min="9485" max="9728" width="9.140625" style="43"/>
    <col min="9729" max="9729" width="11.7109375" style="43" customWidth="1"/>
    <col min="9730" max="9730" width="57.28515625" style="43" customWidth="1"/>
    <col min="9731" max="9731" width="23.85546875" style="43" customWidth="1"/>
    <col min="9732" max="9732" width="9.85546875" style="43" customWidth="1"/>
    <col min="9733" max="9733" width="11" style="43" customWidth="1"/>
    <col min="9734" max="9734" width="13.85546875" style="43" customWidth="1"/>
    <col min="9735" max="9735" width="13.7109375" style="43" customWidth="1"/>
    <col min="9736" max="9740" width="0" style="43" hidden="1" customWidth="1"/>
    <col min="9741" max="9984" width="9.140625" style="43"/>
    <col min="9985" max="9985" width="11.7109375" style="43" customWidth="1"/>
    <col min="9986" max="9986" width="57.28515625" style="43" customWidth="1"/>
    <col min="9987" max="9987" width="23.85546875" style="43" customWidth="1"/>
    <col min="9988" max="9988" width="9.85546875" style="43" customWidth="1"/>
    <col min="9989" max="9989" width="11" style="43" customWidth="1"/>
    <col min="9990" max="9990" width="13.85546875" style="43" customWidth="1"/>
    <col min="9991" max="9991" width="13.7109375" style="43" customWidth="1"/>
    <col min="9992" max="9996" width="0" style="43" hidden="1" customWidth="1"/>
    <col min="9997" max="10240" width="9.140625" style="43"/>
    <col min="10241" max="10241" width="11.7109375" style="43" customWidth="1"/>
    <col min="10242" max="10242" width="57.28515625" style="43" customWidth="1"/>
    <col min="10243" max="10243" width="23.85546875" style="43" customWidth="1"/>
    <col min="10244" max="10244" width="9.85546875" style="43" customWidth="1"/>
    <col min="10245" max="10245" width="11" style="43" customWidth="1"/>
    <col min="10246" max="10246" width="13.85546875" style="43" customWidth="1"/>
    <col min="10247" max="10247" width="13.7109375" style="43" customWidth="1"/>
    <col min="10248" max="10252" width="0" style="43" hidden="1" customWidth="1"/>
    <col min="10253" max="10496" width="9.140625" style="43"/>
    <col min="10497" max="10497" width="11.7109375" style="43" customWidth="1"/>
    <col min="10498" max="10498" width="57.28515625" style="43" customWidth="1"/>
    <col min="10499" max="10499" width="23.85546875" style="43" customWidth="1"/>
    <col min="10500" max="10500" width="9.85546875" style="43" customWidth="1"/>
    <col min="10501" max="10501" width="11" style="43" customWidth="1"/>
    <col min="10502" max="10502" width="13.85546875" style="43" customWidth="1"/>
    <col min="10503" max="10503" width="13.7109375" style="43" customWidth="1"/>
    <col min="10504" max="10508" width="0" style="43" hidden="1" customWidth="1"/>
    <col min="10509" max="10752" width="9.140625" style="43"/>
    <col min="10753" max="10753" width="11.7109375" style="43" customWidth="1"/>
    <col min="10754" max="10754" width="57.28515625" style="43" customWidth="1"/>
    <col min="10755" max="10755" width="23.85546875" style="43" customWidth="1"/>
    <col min="10756" max="10756" width="9.85546875" style="43" customWidth="1"/>
    <col min="10757" max="10757" width="11" style="43" customWidth="1"/>
    <col min="10758" max="10758" width="13.85546875" style="43" customWidth="1"/>
    <col min="10759" max="10759" width="13.7109375" style="43" customWidth="1"/>
    <col min="10760" max="10764" width="0" style="43" hidden="1" customWidth="1"/>
    <col min="10765" max="11008" width="9.140625" style="43"/>
    <col min="11009" max="11009" width="11.7109375" style="43" customWidth="1"/>
    <col min="11010" max="11010" width="57.28515625" style="43" customWidth="1"/>
    <col min="11011" max="11011" width="23.85546875" style="43" customWidth="1"/>
    <col min="11012" max="11012" width="9.85546875" style="43" customWidth="1"/>
    <col min="11013" max="11013" width="11" style="43" customWidth="1"/>
    <col min="11014" max="11014" width="13.85546875" style="43" customWidth="1"/>
    <col min="11015" max="11015" width="13.7109375" style="43" customWidth="1"/>
    <col min="11016" max="11020" width="0" style="43" hidden="1" customWidth="1"/>
    <col min="11021" max="11264" width="9.140625" style="43"/>
    <col min="11265" max="11265" width="11.7109375" style="43" customWidth="1"/>
    <col min="11266" max="11266" width="57.28515625" style="43" customWidth="1"/>
    <col min="11267" max="11267" width="23.85546875" style="43" customWidth="1"/>
    <col min="11268" max="11268" width="9.85546875" style="43" customWidth="1"/>
    <col min="11269" max="11269" width="11" style="43" customWidth="1"/>
    <col min="11270" max="11270" width="13.85546875" style="43" customWidth="1"/>
    <col min="11271" max="11271" width="13.7109375" style="43" customWidth="1"/>
    <col min="11272" max="11276" width="0" style="43" hidden="1" customWidth="1"/>
    <col min="11277" max="11520" width="9.140625" style="43"/>
    <col min="11521" max="11521" width="11.7109375" style="43" customWidth="1"/>
    <col min="11522" max="11522" width="57.28515625" style="43" customWidth="1"/>
    <col min="11523" max="11523" width="23.85546875" style="43" customWidth="1"/>
    <col min="11524" max="11524" width="9.85546875" style="43" customWidth="1"/>
    <col min="11525" max="11525" width="11" style="43" customWidth="1"/>
    <col min="11526" max="11526" width="13.85546875" style="43" customWidth="1"/>
    <col min="11527" max="11527" width="13.7109375" style="43" customWidth="1"/>
    <col min="11528" max="11532" width="0" style="43" hidden="1" customWidth="1"/>
    <col min="11533" max="11776" width="9.140625" style="43"/>
    <col min="11777" max="11777" width="11.7109375" style="43" customWidth="1"/>
    <col min="11778" max="11778" width="57.28515625" style="43" customWidth="1"/>
    <col min="11779" max="11779" width="23.85546875" style="43" customWidth="1"/>
    <col min="11780" max="11780" width="9.85546875" style="43" customWidth="1"/>
    <col min="11781" max="11781" width="11" style="43" customWidth="1"/>
    <col min="11782" max="11782" width="13.85546875" style="43" customWidth="1"/>
    <col min="11783" max="11783" width="13.7109375" style="43" customWidth="1"/>
    <col min="11784" max="11788" width="0" style="43" hidden="1" customWidth="1"/>
    <col min="11789" max="12032" width="9.140625" style="43"/>
    <col min="12033" max="12033" width="11.7109375" style="43" customWidth="1"/>
    <col min="12034" max="12034" width="57.28515625" style="43" customWidth="1"/>
    <col min="12035" max="12035" width="23.85546875" style="43" customWidth="1"/>
    <col min="12036" max="12036" width="9.85546875" style="43" customWidth="1"/>
    <col min="12037" max="12037" width="11" style="43" customWidth="1"/>
    <col min="12038" max="12038" width="13.85546875" style="43" customWidth="1"/>
    <col min="12039" max="12039" width="13.7109375" style="43" customWidth="1"/>
    <col min="12040" max="12044" width="0" style="43" hidden="1" customWidth="1"/>
    <col min="12045" max="12288" width="9.140625" style="43"/>
    <col min="12289" max="12289" width="11.7109375" style="43" customWidth="1"/>
    <col min="12290" max="12290" width="57.28515625" style="43" customWidth="1"/>
    <col min="12291" max="12291" width="23.85546875" style="43" customWidth="1"/>
    <col min="12292" max="12292" width="9.85546875" style="43" customWidth="1"/>
    <col min="12293" max="12293" width="11" style="43" customWidth="1"/>
    <col min="12294" max="12294" width="13.85546875" style="43" customWidth="1"/>
    <col min="12295" max="12295" width="13.7109375" style="43" customWidth="1"/>
    <col min="12296" max="12300" width="0" style="43" hidden="1" customWidth="1"/>
    <col min="12301" max="12544" width="9.140625" style="43"/>
    <col min="12545" max="12545" width="11.7109375" style="43" customWidth="1"/>
    <col min="12546" max="12546" width="57.28515625" style="43" customWidth="1"/>
    <col min="12547" max="12547" width="23.85546875" style="43" customWidth="1"/>
    <col min="12548" max="12548" width="9.85546875" style="43" customWidth="1"/>
    <col min="12549" max="12549" width="11" style="43" customWidth="1"/>
    <col min="12550" max="12550" width="13.85546875" style="43" customWidth="1"/>
    <col min="12551" max="12551" width="13.7109375" style="43" customWidth="1"/>
    <col min="12552" max="12556" width="0" style="43" hidden="1" customWidth="1"/>
    <col min="12557" max="12800" width="9.140625" style="43"/>
    <col min="12801" max="12801" width="11.7109375" style="43" customWidth="1"/>
    <col min="12802" max="12802" width="57.28515625" style="43" customWidth="1"/>
    <col min="12803" max="12803" width="23.85546875" style="43" customWidth="1"/>
    <col min="12804" max="12804" width="9.85546875" style="43" customWidth="1"/>
    <col min="12805" max="12805" width="11" style="43" customWidth="1"/>
    <col min="12806" max="12806" width="13.85546875" style="43" customWidth="1"/>
    <col min="12807" max="12807" width="13.7109375" style="43" customWidth="1"/>
    <col min="12808" max="12812" width="0" style="43" hidden="1" customWidth="1"/>
    <col min="12813" max="13056" width="9.140625" style="43"/>
    <col min="13057" max="13057" width="11.7109375" style="43" customWidth="1"/>
    <col min="13058" max="13058" width="57.28515625" style="43" customWidth="1"/>
    <col min="13059" max="13059" width="23.85546875" style="43" customWidth="1"/>
    <col min="13060" max="13060" width="9.85546875" style="43" customWidth="1"/>
    <col min="13061" max="13061" width="11" style="43" customWidth="1"/>
    <col min="13062" max="13062" width="13.85546875" style="43" customWidth="1"/>
    <col min="13063" max="13063" width="13.7109375" style="43" customWidth="1"/>
    <col min="13064" max="13068" width="0" style="43" hidden="1" customWidth="1"/>
    <col min="13069" max="13312" width="9.140625" style="43"/>
    <col min="13313" max="13313" width="11.7109375" style="43" customWidth="1"/>
    <col min="13314" max="13314" width="57.28515625" style="43" customWidth="1"/>
    <col min="13315" max="13315" width="23.85546875" style="43" customWidth="1"/>
    <col min="13316" max="13316" width="9.85546875" style="43" customWidth="1"/>
    <col min="13317" max="13317" width="11" style="43" customWidth="1"/>
    <col min="13318" max="13318" width="13.85546875" style="43" customWidth="1"/>
    <col min="13319" max="13319" width="13.7109375" style="43" customWidth="1"/>
    <col min="13320" max="13324" width="0" style="43" hidden="1" customWidth="1"/>
    <col min="13325" max="13568" width="9.140625" style="43"/>
    <col min="13569" max="13569" width="11.7109375" style="43" customWidth="1"/>
    <col min="13570" max="13570" width="57.28515625" style="43" customWidth="1"/>
    <col min="13571" max="13571" width="23.85546875" style="43" customWidth="1"/>
    <col min="13572" max="13572" width="9.85546875" style="43" customWidth="1"/>
    <col min="13573" max="13573" width="11" style="43" customWidth="1"/>
    <col min="13574" max="13574" width="13.85546875" style="43" customWidth="1"/>
    <col min="13575" max="13575" width="13.7109375" style="43" customWidth="1"/>
    <col min="13576" max="13580" width="0" style="43" hidden="1" customWidth="1"/>
    <col min="13581" max="13824" width="9.140625" style="43"/>
    <col min="13825" max="13825" width="11.7109375" style="43" customWidth="1"/>
    <col min="13826" max="13826" width="57.28515625" style="43" customWidth="1"/>
    <col min="13827" max="13827" width="23.85546875" style="43" customWidth="1"/>
    <col min="13828" max="13828" width="9.85546875" style="43" customWidth="1"/>
    <col min="13829" max="13829" width="11" style="43" customWidth="1"/>
    <col min="13830" max="13830" width="13.85546875" style="43" customWidth="1"/>
    <col min="13831" max="13831" width="13.7109375" style="43" customWidth="1"/>
    <col min="13832" max="13836" width="0" style="43" hidden="1" customWidth="1"/>
    <col min="13837" max="14080" width="9.140625" style="43"/>
    <col min="14081" max="14081" width="11.7109375" style="43" customWidth="1"/>
    <col min="14082" max="14082" width="57.28515625" style="43" customWidth="1"/>
    <col min="14083" max="14083" width="23.85546875" style="43" customWidth="1"/>
    <col min="14084" max="14084" width="9.85546875" style="43" customWidth="1"/>
    <col min="14085" max="14085" width="11" style="43" customWidth="1"/>
    <col min="14086" max="14086" width="13.85546875" style="43" customWidth="1"/>
    <col min="14087" max="14087" width="13.7109375" style="43" customWidth="1"/>
    <col min="14088" max="14092" width="0" style="43" hidden="1" customWidth="1"/>
    <col min="14093" max="14336" width="9.140625" style="43"/>
    <col min="14337" max="14337" width="11.7109375" style="43" customWidth="1"/>
    <col min="14338" max="14338" width="57.28515625" style="43" customWidth="1"/>
    <col min="14339" max="14339" width="23.85546875" style="43" customWidth="1"/>
    <col min="14340" max="14340" width="9.85546875" style="43" customWidth="1"/>
    <col min="14341" max="14341" width="11" style="43" customWidth="1"/>
    <col min="14342" max="14342" width="13.85546875" style="43" customWidth="1"/>
    <col min="14343" max="14343" width="13.7109375" style="43" customWidth="1"/>
    <col min="14344" max="14348" width="0" style="43" hidden="1" customWidth="1"/>
    <col min="14349" max="14592" width="9.140625" style="43"/>
    <col min="14593" max="14593" width="11.7109375" style="43" customWidth="1"/>
    <col min="14594" max="14594" width="57.28515625" style="43" customWidth="1"/>
    <col min="14595" max="14595" width="23.85546875" style="43" customWidth="1"/>
    <col min="14596" max="14596" width="9.85546875" style="43" customWidth="1"/>
    <col min="14597" max="14597" width="11" style="43" customWidth="1"/>
    <col min="14598" max="14598" width="13.85546875" style="43" customWidth="1"/>
    <col min="14599" max="14599" width="13.7109375" style="43" customWidth="1"/>
    <col min="14600" max="14604" width="0" style="43" hidden="1" customWidth="1"/>
    <col min="14605" max="14848" width="9.140625" style="43"/>
    <col min="14849" max="14849" width="11.7109375" style="43" customWidth="1"/>
    <col min="14850" max="14850" width="57.28515625" style="43" customWidth="1"/>
    <col min="14851" max="14851" width="23.85546875" style="43" customWidth="1"/>
    <col min="14852" max="14852" width="9.85546875" style="43" customWidth="1"/>
    <col min="14853" max="14853" width="11" style="43" customWidth="1"/>
    <col min="14854" max="14854" width="13.85546875" style="43" customWidth="1"/>
    <col min="14855" max="14855" width="13.7109375" style="43" customWidth="1"/>
    <col min="14856" max="14860" width="0" style="43" hidden="1" customWidth="1"/>
    <col min="14861" max="15104" width="9.140625" style="43"/>
    <col min="15105" max="15105" width="11.7109375" style="43" customWidth="1"/>
    <col min="15106" max="15106" width="57.28515625" style="43" customWidth="1"/>
    <col min="15107" max="15107" width="23.85546875" style="43" customWidth="1"/>
    <col min="15108" max="15108" width="9.85546875" style="43" customWidth="1"/>
    <col min="15109" max="15109" width="11" style="43" customWidth="1"/>
    <col min="15110" max="15110" width="13.85546875" style="43" customWidth="1"/>
    <col min="15111" max="15111" width="13.7109375" style="43" customWidth="1"/>
    <col min="15112" max="15116" width="0" style="43" hidden="1" customWidth="1"/>
    <col min="15117" max="15360" width="9.140625" style="43"/>
    <col min="15361" max="15361" width="11.7109375" style="43" customWidth="1"/>
    <col min="15362" max="15362" width="57.28515625" style="43" customWidth="1"/>
    <col min="15363" max="15363" width="23.85546875" style="43" customWidth="1"/>
    <col min="15364" max="15364" width="9.85546875" style="43" customWidth="1"/>
    <col min="15365" max="15365" width="11" style="43" customWidth="1"/>
    <col min="15366" max="15366" width="13.85546875" style="43" customWidth="1"/>
    <col min="15367" max="15367" width="13.7109375" style="43" customWidth="1"/>
    <col min="15368" max="15372" width="0" style="43" hidden="1" customWidth="1"/>
    <col min="15373" max="15616" width="9.140625" style="43"/>
    <col min="15617" max="15617" width="11.7109375" style="43" customWidth="1"/>
    <col min="15618" max="15618" width="57.28515625" style="43" customWidth="1"/>
    <col min="15619" max="15619" width="23.85546875" style="43" customWidth="1"/>
    <col min="15620" max="15620" width="9.85546875" style="43" customWidth="1"/>
    <col min="15621" max="15621" width="11" style="43" customWidth="1"/>
    <col min="15622" max="15622" width="13.85546875" style="43" customWidth="1"/>
    <col min="15623" max="15623" width="13.7109375" style="43" customWidth="1"/>
    <col min="15624" max="15628" width="0" style="43" hidden="1" customWidth="1"/>
    <col min="15629" max="15872" width="9.140625" style="43"/>
    <col min="15873" max="15873" width="11.7109375" style="43" customWidth="1"/>
    <col min="15874" max="15874" width="57.28515625" style="43" customWidth="1"/>
    <col min="15875" max="15875" width="23.85546875" style="43" customWidth="1"/>
    <col min="15876" max="15876" width="9.85546875" style="43" customWidth="1"/>
    <col min="15877" max="15877" width="11" style="43" customWidth="1"/>
    <col min="15878" max="15878" width="13.85546875" style="43" customWidth="1"/>
    <col min="15879" max="15879" width="13.7109375" style="43" customWidth="1"/>
    <col min="15880" max="15884" width="0" style="43" hidden="1" customWidth="1"/>
    <col min="15885" max="16128" width="9.140625" style="43"/>
    <col min="16129" max="16129" width="11.7109375" style="43" customWidth="1"/>
    <col min="16130" max="16130" width="57.28515625" style="43" customWidth="1"/>
    <col min="16131" max="16131" width="23.85546875" style="43" customWidth="1"/>
    <col min="16132" max="16132" width="9.85546875" style="43" customWidth="1"/>
    <col min="16133" max="16133" width="11" style="43" customWidth="1"/>
    <col min="16134" max="16134" width="13.85546875" style="43" customWidth="1"/>
    <col min="16135" max="16135" width="13.7109375" style="43" customWidth="1"/>
    <col min="16136" max="16140" width="0" style="43" hidden="1" customWidth="1"/>
    <col min="16141" max="16384" width="9.140625" style="43"/>
  </cols>
  <sheetData>
    <row r="1" spans="1:11">
      <c r="A1" s="138" t="s">
        <v>58</v>
      </c>
      <c r="B1" s="138"/>
      <c r="D1" s="31"/>
      <c r="E1" s="32"/>
    </row>
    <row r="2" spans="1:11">
      <c r="A2" s="138" t="s">
        <v>31</v>
      </c>
      <c r="B2" s="138"/>
      <c r="D2" s="31"/>
      <c r="E2" s="30"/>
    </row>
    <row r="3" spans="1:11">
      <c r="A3" s="138" t="s">
        <v>57</v>
      </c>
      <c r="B3" s="138"/>
    </row>
    <row r="4" spans="1:11">
      <c r="A4" s="138" t="s">
        <v>56</v>
      </c>
      <c r="B4" s="138"/>
    </row>
    <row r="5" spans="1:11">
      <c r="A5" s="138" t="s">
        <v>55</v>
      </c>
      <c r="B5" s="138"/>
    </row>
    <row r="7" spans="1:11" ht="41.25" customHeight="1">
      <c r="B7" s="145" t="s">
        <v>90</v>
      </c>
      <c r="C7" s="137"/>
      <c r="D7" s="137"/>
      <c r="E7" s="137"/>
      <c r="F7" s="137"/>
      <c r="G7" s="53"/>
    </row>
    <row r="8" spans="1:11" ht="22.5" customHeight="1">
      <c r="B8" s="141" t="s">
        <v>130</v>
      </c>
      <c r="C8" s="137"/>
      <c r="D8" s="137"/>
      <c r="E8" s="137"/>
      <c r="F8" s="137"/>
      <c r="G8" s="53"/>
    </row>
    <row r="9" spans="1:11" s="51" customFormat="1">
      <c r="B9" s="52"/>
      <c r="C9" s="54" t="s">
        <v>89</v>
      </c>
      <c r="D9" s="53"/>
      <c r="E9" s="53"/>
      <c r="F9" s="53"/>
      <c r="G9" s="53"/>
    </row>
    <row r="10" spans="1:11" s="51" customFormat="1">
      <c r="B10" s="50"/>
    </row>
    <row r="12" spans="1:11">
      <c r="A12" s="84"/>
      <c r="B12" s="84"/>
      <c r="C12" s="85" t="s">
        <v>54</v>
      </c>
      <c r="D12" s="85" t="s">
        <v>176</v>
      </c>
      <c r="E12" s="85" t="s">
        <v>53</v>
      </c>
      <c r="F12" s="85" t="s">
        <v>52</v>
      </c>
      <c r="G12" s="85" t="s">
        <v>52</v>
      </c>
      <c r="H12" s="42" t="s">
        <v>51</v>
      </c>
      <c r="I12" s="42" t="s">
        <v>51</v>
      </c>
      <c r="J12" s="42" t="s">
        <v>51</v>
      </c>
      <c r="K12" s="42" t="s">
        <v>51</v>
      </c>
    </row>
    <row r="13" spans="1:11">
      <c r="A13" s="84"/>
      <c r="B13" s="84"/>
      <c r="C13" s="85"/>
      <c r="D13" s="85" t="s">
        <v>53</v>
      </c>
      <c r="E13" s="85"/>
      <c r="F13" s="85"/>
      <c r="G13" s="85"/>
      <c r="H13" s="42" t="s">
        <v>74</v>
      </c>
      <c r="I13" s="42" t="s">
        <v>73</v>
      </c>
      <c r="J13" s="42" t="s">
        <v>83</v>
      </c>
      <c r="K13" s="42" t="s">
        <v>82</v>
      </c>
    </row>
    <row r="14" spans="1:11">
      <c r="A14" s="86" t="s">
        <v>50</v>
      </c>
      <c r="B14" s="86" t="s">
        <v>49</v>
      </c>
      <c r="C14" s="85" t="s">
        <v>175</v>
      </c>
      <c r="D14" s="85" t="s">
        <v>179</v>
      </c>
      <c r="E14" s="85" t="s">
        <v>184</v>
      </c>
      <c r="F14" s="85" t="s">
        <v>185</v>
      </c>
      <c r="G14" s="85" t="s">
        <v>186</v>
      </c>
      <c r="H14" s="42" t="s">
        <v>81</v>
      </c>
      <c r="I14" s="42" t="s">
        <v>80</v>
      </c>
      <c r="J14" s="42" t="s">
        <v>79</v>
      </c>
      <c r="K14" s="42" t="s">
        <v>78</v>
      </c>
    </row>
    <row r="15" spans="1:11" ht="34.5" customHeight="1">
      <c r="A15" s="90" t="s">
        <v>72</v>
      </c>
      <c r="B15" s="91"/>
      <c r="C15" s="92">
        <v>8800.31</v>
      </c>
      <c r="D15" s="92">
        <v>58502</v>
      </c>
      <c r="E15" s="92">
        <v>17400</v>
      </c>
      <c r="F15" s="92">
        <v>0</v>
      </c>
      <c r="G15" s="92">
        <v>0</v>
      </c>
      <c r="H15" s="29">
        <v>664.77200000000005</v>
      </c>
      <c r="I15" s="29">
        <v>29.7425</v>
      </c>
      <c r="J15" s="29">
        <v>0</v>
      </c>
      <c r="K15" s="29">
        <v>0</v>
      </c>
    </row>
    <row r="16" spans="1:11">
      <c r="A16" s="29" t="s">
        <v>87</v>
      </c>
      <c r="B16" s="29"/>
      <c r="C16" s="29">
        <v>8800.31</v>
      </c>
      <c r="D16" s="29">
        <v>58502</v>
      </c>
      <c r="E16" s="29">
        <v>17400</v>
      </c>
      <c r="F16" s="29">
        <v>0</v>
      </c>
      <c r="G16" s="29">
        <v>0</v>
      </c>
      <c r="H16" s="29">
        <v>664.77200000000005</v>
      </c>
      <c r="I16" s="29">
        <v>29.7425</v>
      </c>
      <c r="J16" s="29">
        <v>0</v>
      </c>
      <c r="K16" s="29">
        <v>0</v>
      </c>
    </row>
    <row r="17" spans="1:11">
      <c r="A17" s="29" t="s">
        <v>86</v>
      </c>
      <c r="B17" s="29"/>
      <c r="C17" s="29">
        <v>8800.31</v>
      </c>
      <c r="D17" s="29">
        <v>58502</v>
      </c>
      <c r="E17" s="29">
        <v>17400</v>
      </c>
      <c r="F17" s="29">
        <v>0</v>
      </c>
      <c r="G17" s="29">
        <v>0</v>
      </c>
      <c r="H17" s="29">
        <v>664.77200000000005</v>
      </c>
      <c r="I17" s="29">
        <v>29.7425</v>
      </c>
      <c r="J17" s="29">
        <v>0</v>
      </c>
      <c r="K17" s="29">
        <v>0</v>
      </c>
    </row>
    <row r="18" spans="1:11" ht="12" customHeight="1">
      <c r="A18" s="29" t="s">
        <v>88</v>
      </c>
      <c r="B18" s="29"/>
      <c r="C18" s="29">
        <v>8800.31</v>
      </c>
      <c r="D18" s="29">
        <v>58502</v>
      </c>
      <c r="E18" s="29">
        <v>17400</v>
      </c>
      <c r="F18" s="29">
        <v>0</v>
      </c>
      <c r="G18" s="29">
        <v>0</v>
      </c>
      <c r="H18" s="29">
        <v>664.77200000000005</v>
      </c>
      <c r="I18" s="29">
        <v>29.7425</v>
      </c>
      <c r="J18" s="29">
        <v>0</v>
      </c>
      <c r="K18" s="29">
        <v>0</v>
      </c>
    </row>
    <row r="19" spans="1:11" hidden="1">
      <c r="A19" s="28" t="s">
        <v>68</v>
      </c>
      <c r="B19" s="28"/>
      <c r="C19" s="27">
        <v>0</v>
      </c>
      <c r="D19" s="27">
        <v>352</v>
      </c>
      <c r="E19" s="27">
        <v>200</v>
      </c>
      <c r="F19" s="27">
        <v>0</v>
      </c>
      <c r="G19" s="27">
        <v>0</v>
      </c>
      <c r="H19" s="27">
        <v>0</v>
      </c>
      <c r="I19" s="27">
        <v>56.818100000000001</v>
      </c>
      <c r="J19" s="27">
        <v>0</v>
      </c>
      <c r="K19" s="27">
        <v>0</v>
      </c>
    </row>
    <row r="20" spans="1:11" ht="12" customHeight="1">
      <c r="A20" s="26" t="s">
        <v>126</v>
      </c>
      <c r="B20" s="26"/>
      <c r="C20" s="25">
        <v>0</v>
      </c>
      <c r="D20" s="25">
        <v>352</v>
      </c>
      <c r="E20" s="25">
        <v>200</v>
      </c>
      <c r="F20" s="25">
        <v>0</v>
      </c>
      <c r="G20" s="25">
        <v>0</v>
      </c>
      <c r="H20" s="25">
        <v>0</v>
      </c>
      <c r="I20" s="25">
        <v>56.818100000000001</v>
      </c>
      <c r="J20" s="25">
        <v>0</v>
      </c>
      <c r="K20" s="25">
        <v>0</v>
      </c>
    </row>
    <row r="21" spans="1:11" hidden="1">
      <c r="A21" s="28" t="s">
        <v>66</v>
      </c>
      <c r="B21" s="28"/>
      <c r="C21" s="27">
        <v>599.91</v>
      </c>
      <c r="D21" s="27">
        <v>34406</v>
      </c>
      <c r="E21" s="27">
        <v>15000</v>
      </c>
      <c r="F21" s="27">
        <v>0</v>
      </c>
      <c r="G21" s="27">
        <v>0</v>
      </c>
      <c r="H21" s="27">
        <v>5735.1935999999996</v>
      </c>
      <c r="I21" s="27">
        <v>43.597000000000001</v>
      </c>
      <c r="J21" s="27">
        <v>0</v>
      </c>
      <c r="K21" s="27">
        <v>0</v>
      </c>
    </row>
    <row r="22" spans="1:11">
      <c r="A22" s="26" t="s">
        <v>128</v>
      </c>
      <c r="B22" s="26"/>
      <c r="C22" s="25">
        <v>599.91</v>
      </c>
      <c r="D22" s="25">
        <v>34406</v>
      </c>
      <c r="E22" s="25">
        <v>15000</v>
      </c>
      <c r="F22" s="25">
        <v>0</v>
      </c>
      <c r="G22" s="25">
        <v>0</v>
      </c>
      <c r="H22" s="25">
        <v>5735.1935999999996</v>
      </c>
      <c r="I22" s="25">
        <v>43.597000000000001</v>
      </c>
      <c r="J22" s="25">
        <v>0</v>
      </c>
      <c r="K22" s="25">
        <v>0</v>
      </c>
    </row>
    <row r="23" spans="1:11" ht="0.75" customHeight="1">
      <c r="A23" s="28" t="s">
        <v>63</v>
      </c>
      <c r="B23" s="28"/>
      <c r="C23" s="27">
        <v>3751.6</v>
      </c>
      <c r="D23" s="27">
        <v>21458</v>
      </c>
      <c r="E23" s="27">
        <v>1000</v>
      </c>
      <c r="F23" s="27">
        <v>0</v>
      </c>
      <c r="G23" s="27">
        <v>0</v>
      </c>
      <c r="H23" s="27">
        <v>571.9692</v>
      </c>
      <c r="I23" s="27">
        <v>4.6601999999999997</v>
      </c>
      <c r="J23" s="27">
        <v>0</v>
      </c>
      <c r="K23" s="27">
        <v>0</v>
      </c>
    </row>
    <row r="24" spans="1:11">
      <c r="A24" s="26" t="s">
        <v>129</v>
      </c>
      <c r="B24" s="26"/>
      <c r="C24" s="25">
        <v>3751.6</v>
      </c>
      <c r="D24" s="25">
        <v>21458</v>
      </c>
      <c r="E24" s="25">
        <v>1000</v>
      </c>
      <c r="F24" s="25">
        <v>0</v>
      </c>
      <c r="G24" s="25">
        <v>0</v>
      </c>
      <c r="H24" s="25">
        <v>571.9692</v>
      </c>
      <c r="I24" s="25">
        <v>4.6601999999999997</v>
      </c>
      <c r="J24" s="25">
        <v>0</v>
      </c>
      <c r="K24" s="25">
        <v>0</v>
      </c>
    </row>
    <row r="25" spans="1:11" ht="0.75" customHeight="1">
      <c r="A25" s="28" t="s">
        <v>60</v>
      </c>
      <c r="B25" s="28"/>
      <c r="C25" s="27">
        <v>4448.8</v>
      </c>
      <c r="D25" s="27">
        <v>2286</v>
      </c>
      <c r="E25" s="27">
        <v>1200</v>
      </c>
      <c r="F25" s="27">
        <v>0</v>
      </c>
      <c r="G25" s="27">
        <v>0</v>
      </c>
      <c r="H25" s="27">
        <v>51.384599999999999</v>
      </c>
      <c r="I25" s="27">
        <v>52.493400000000001</v>
      </c>
      <c r="J25" s="27">
        <v>0</v>
      </c>
      <c r="K25" s="27">
        <v>0</v>
      </c>
    </row>
    <row r="26" spans="1:11">
      <c r="A26" s="26" t="s">
        <v>127</v>
      </c>
      <c r="B26" s="26"/>
      <c r="C26" s="25">
        <v>4448.8</v>
      </c>
      <c r="D26" s="25">
        <v>2286</v>
      </c>
      <c r="E26" s="25">
        <v>1200</v>
      </c>
      <c r="F26" s="25">
        <v>0</v>
      </c>
      <c r="G26" s="25">
        <v>0</v>
      </c>
      <c r="H26" s="25">
        <v>51.384599999999999</v>
      </c>
      <c r="I26" s="25">
        <v>52.493400000000001</v>
      </c>
      <c r="J26" s="25">
        <v>0</v>
      </c>
      <c r="K26" s="25">
        <v>0</v>
      </c>
    </row>
    <row r="27" spans="1:11" ht="30" customHeight="1">
      <c r="A27" s="81" t="s">
        <v>71</v>
      </c>
      <c r="B27" s="82"/>
      <c r="C27" s="83">
        <v>-20960.810000000001</v>
      </c>
      <c r="D27" s="83">
        <v>41784</v>
      </c>
      <c r="E27" s="83">
        <v>0</v>
      </c>
      <c r="F27" s="83">
        <v>0</v>
      </c>
      <c r="G27" s="83">
        <v>0</v>
      </c>
      <c r="H27" s="29">
        <v>199.3434</v>
      </c>
      <c r="I27" s="29">
        <v>0</v>
      </c>
      <c r="J27" s="29">
        <v>0</v>
      </c>
      <c r="K27" s="29">
        <v>0</v>
      </c>
    </row>
    <row r="28" spans="1:11">
      <c r="A28" s="29" t="s">
        <v>87</v>
      </c>
      <c r="B28" s="29"/>
      <c r="C28" s="29">
        <v>-20960.810000000001</v>
      </c>
      <c r="D28" s="29">
        <v>41784</v>
      </c>
      <c r="E28" s="29">
        <v>0</v>
      </c>
      <c r="F28" s="29">
        <v>0</v>
      </c>
      <c r="G28" s="29">
        <v>0</v>
      </c>
      <c r="H28" s="29">
        <v>199.3434</v>
      </c>
      <c r="I28" s="29">
        <v>0</v>
      </c>
      <c r="J28" s="29">
        <v>0</v>
      </c>
      <c r="K28" s="29">
        <v>0</v>
      </c>
    </row>
    <row r="29" spans="1:11">
      <c r="A29" s="29" t="s">
        <v>86</v>
      </c>
      <c r="B29" s="29"/>
      <c r="C29" s="29">
        <v>-20960.810000000001</v>
      </c>
      <c r="D29" s="29">
        <v>41784</v>
      </c>
      <c r="E29" s="29">
        <v>0</v>
      </c>
      <c r="F29" s="29">
        <v>0</v>
      </c>
      <c r="G29" s="29">
        <v>0</v>
      </c>
      <c r="H29" s="29">
        <v>199.3434</v>
      </c>
      <c r="I29" s="29">
        <v>0</v>
      </c>
      <c r="J29" s="29">
        <v>0</v>
      </c>
      <c r="K29" s="29">
        <v>0</v>
      </c>
    </row>
    <row r="30" spans="1:11">
      <c r="A30" s="29" t="s">
        <v>85</v>
      </c>
      <c r="B30" s="29"/>
      <c r="C30" s="29">
        <v>-20960.810000000001</v>
      </c>
      <c r="D30" s="29">
        <v>41784</v>
      </c>
      <c r="E30" s="29">
        <v>0</v>
      </c>
      <c r="F30" s="29">
        <v>0</v>
      </c>
      <c r="G30" s="29">
        <v>0</v>
      </c>
      <c r="H30" s="29">
        <v>199.3434</v>
      </c>
      <c r="I30" s="29">
        <v>0</v>
      </c>
      <c r="J30" s="29">
        <v>0</v>
      </c>
      <c r="K30" s="29">
        <v>0</v>
      </c>
    </row>
    <row r="31" spans="1:11" ht="0.75" customHeight="1">
      <c r="A31" s="28" t="s">
        <v>70</v>
      </c>
      <c r="B31" s="28"/>
      <c r="C31" s="27">
        <v>-4999.76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</row>
    <row r="32" spans="1:11">
      <c r="A32" s="26" t="s">
        <v>69</v>
      </c>
      <c r="B32" s="26"/>
      <c r="C32" s="25">
        <v>-4999.76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</row>
    <row r="33" spans="1:11" hidden="1">
      <c r="A33" s="28" t="s">
        <v>66</v>
      </c>
      <c r="B33" s="28"/>
      <c r="C33" s="27">
        <v>-15961.05</v>
      </c>
      <c r="D33" s="27">
        <v>19396</v>
      </c>
      <c r="E33" s="27">
        <v>0</v>
      </c>
      <c r="F33" s="27">
        <v>0</v>
      </c>
      <c r="G33" s="27">
        <v>0</v>
      </c>
      <c r="H33" s="27">
        <v>121.52079999999999</v>
      </c>
      <c r="I33" s="27">
        <v>0</v>
      </c>
      <c r="J33" s="27">
        <v>0</v>
      </c>
      <c r="K33" s="27">
        <v>0</v>
      </c>
    </row>
    <row r="34" spans="1:11">
      <c r="A34" s="26" t="s">
        <v>135</v>
      </c>
      <c r="B34" s="26"/>
      <c r="C34" s="25">
        <v>-15961.05</v>
      </c>
      <c r="D34" s="25">
        <v>19396</v>
      </c>
      <c r="E34" s="25">
        <v>0</v>
      </c>
      <c r="F34" s="25">
        <v>0</v>
      </c>
      <c r="G34" s="25">
        <v>0</v>
      </c>
      <c r="H34" s="25">
        <v>121.52079999999999</v>
      </c>
      <c r="I34" s="25">
        <v>0</v>
      </c>
      <c r="J34" s="25">
        <v>0</v>
      </c>
      <c r="K34" s="25">
        <v>0</v>
      </c>
    </row>
    <row r="35" spans="1:11" ht="0.75" customHeight="1">
      <c r="A35" s="28" t="s">
        <v>63</v>
      </c>
      <c r="B35" s="28"/>
      <c r="C35" s="27">
        <v>0</v>
      </c>
      <c r="D35" s="27">
        <v>22388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</row>
    <row r="36" spans="1:11">
      <c r="A36" s="26" t="s">
        <v>191</v>
      </c>
      <c r="B36" s="26"/>
      <c r="C36" s="25">
        <v>0</v>
      </c>
      <c r="D36" s="25">
        <v>22388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</row>
  </sheetData>
  <mergeCells count="7">
    <mergeCell ref="B8:F8"/>
    <mergeCell ref="A1:B1"/>
    <mergeCell ref="A2:B2"/>
    <mergeCell ref="A3:B3"/>
    <mergeCell ref="A4:B4"/>
    <mergeCell ref="A5:B5"/>
    <mergeCell ref="B7:F7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FB0E-BA29-4336-9038-559A6F572C50}">
  <sheetPr>
    <pageSetUpPr fitToPage="1"/>
  </sheetPr>
  <dimension ref="A1:G270"/>
  <sheetViews>
    <sheetView workbookViewId="0">
      <selection activeCell="A4" sqref="A4:G4"/>
    </sheetView>
  </sheetViews>
  <sheetFormatPr defaultRowHeight="12.75"/>
  <cols>
    <col min="1" max="1" width="11.7109375" style="61" customWidth="1"/>
    <col min="2" max="2" width="53.7109375" style="61" customWidth="1"/>
    <col min="3" max="3" width="14.28515625" style="61" bestFit="1" customWidth="1"/>
    <col min="4" max="7" width="13.140625" style="76" bestFit="1" customWidth="1"/>
    <col min="8" max="256" width="9.140625" style="61"/>
    <col min="257" max="257" width="11.7109375" style="61" customWidth="1"/>
    <col min="258" max="258" width="53.7109375" style="61" customWidth="1"/>
    <col min="259" max="259" width="14.28515625" style="61" bestFit="1" customWidth="1"/>
    <col min="260" max="263" width="13.140625" style="61" bestFit="1" customWidth="1"/>
    <col min="264" max="512" width="9.140625" style="61"/>
    <col min="513" max="513" width="11.7109375" style="61" customWidth="1"/>
    <col min="514" max="514" width="53.7109375" style="61" customWidth="1"/>
    <col min="515" max="515" width="14.28515625" style="61" bestFit="1" customWidth="1"/>
    <col min="516" max="519" width="13.140625" style="61" bestFit="1" customWidth="1"/>
    <col min="520" max="768" width="9.140625" style="61"/>
    <col min="769" max="769" width="11.7109375" style="61" customWidth="1"/>
    <col min="770" max="770" width="53.7109375" style="61" customWidth="1"/>
    <col min="771" max="771" width="14.28515625" style="61" bestFit="1" customWidth="1"/>
    <col min="772" max="775" width="13.140625" style="61" bestFit="1" customWidth="1"/>
    <col min="776" max="1024" width="9.140625" style="61"/>
    <col min="1025" max="1025" width="11.7109375" style="61" customWidth="1"/>
    <col min="1026" max="1026" width="53.7109375" style="61" customWidth="1"/>
    <col min="1027" max="1027" width="14.28515625" style="61" bestFit="1" customWidth="1"/>
    <col min="1028" max="1031" width="13.140625" style="61" bestFit="1" customWidth="1"/>
    <col min="1032" max="1280" width="9.140625" style="61"/>
    <col min="1281" max="1281" width="11.7109375" style="61" customWidth="1"/>
    <col min="1282" max="1282" width="53.7109375" style="61" customWidth="1"/>
    <col min="1283" max="1283" width="14.28515625" style="61" bestFit="1" customWidth="1"/>
    <col min="1284" max="1287" width="13.140625" style="61" bestFit="1" customWidth="1"/>
    <col min="1288" max="1536" width="9.140625" style="61"/>
    <col min="1537" max="1537" width="11.7109375" style="61" customWidth="1"/>
    <col min="1538" max="1538" width="53.7109375" style="61" customWidth="1"/>
    <col min="1539" max="1539" width="14.28515625" style="61" bestFit="1" customWidth="1"/>
    <col min="1540" max="1543" width="13.140625" style="61" bestFit="1" customWidth="1"/>
    <col min="1544" max="1792" width="9.140625" style="61"/>
    <col min="1793" max="1793" width="11.7109375" style="61" customWidth="1"/>
    <col min="1794" max="1794" width="53.7109375" style="61" customWidth="1"/>
    <col min="1795" max="1795" width="14.28515625" style="61" bestFit="1" customWidth="1"/>
    <col min="1796" max="1799" width="13.140625" style="61" bestFit="1" customWidth="1"/>
    <col min="1800" max="2048" width="9.140625" style="61"/>
    <col min="2049" max="2049" width="11.7109375" style="61" customWidth="1"/>
    <col min="2050" max="2050" width="53.7109375" style="61" customWidth="1"/>
    <col min="2051" max="2051" width="14.28515625" style="61" bestFit="1" customWidth="1"/>
    <col min="2052" max="2055" width="13.140625" style="61" bestFit="1" customWidth="1"/>
    <col min="2056" max="2304" width="9.140625" style="61"/>
    <col min="2305" max="2305" width="11.7109375" style="61" customWidth="1"/>
    <col min="2306" max="2306" width="53.7109375" style="61" customWidth="1"/>
    <col min="2307" max="2307" width="14.28515625" style="61" bestFit="1" customWidth="1"/>
    <col min="2308" max="2311" width="13.140625" style="61" bestFit="1" customWidth="1"/>
    <col min="2312" max="2560" width="9.140625" style="61"/>
    <col min="2561" max="2561" width="11.7109375" style="61" customWidth="1"/>
    <col min="2562" max="2562" width="53.7109375" style="61" customWidth="1"/>
    <col min="2563" max="2563" width="14.28515625" style="61" bestFit="1" customWidth="1"/>
    <col min="2564" max="2567" width="13.140625" style="61" bestFit="1" customWidth="1"/>
    <col min="2568" max="2816" width="9.140625" style="61"/>
    <col min="2817" max="2817" width="11.7109375" style="61" customWidth="1"/>
    <col min="2818" max="2818" width="53.7109375" style="61" customWidth="1"/>
    <col min="2819" max="2819" width="14.28515625" style="61" bestFit="1" customWidth="1"/>
    <col min="2820" max="2823" width="13.140625" style="61" bestFit="1" customWidth="1"/>
    <col min="2824" max="3072" width="9.140625" style="61"/>
    <col min="3073" max="3073" width="11.7109375" style="61" customWidth="1"/>
    <col min="3074" max="3074" width="53.7109375" style="61" customWidth="1"/>
    <col min="3075" max="3075" width="14.28515625" style="61" bestFit="1" customWidth="1"/>
    <col min="3076" max="3079" width="13.140625" style="61" bestFit="1" customWidth="1"/>
    <col min="3080" max="3328" width="9.140625" style="61"/>
    <col min="3329" max="3329" width="11.7109375" style="61" customWidth="1"/>
    <col min="3330" max="3330" width="53.7109375" style="61" customWidth="1"/>
    <col min="3331" max="3331" width="14.28515625" style="61" bestFit="1" customWidth="1"/>
    <col min="3332" max="3335" width="13.140625" style="61" bestFit="1" customWidth="1"/>
    <col min="3336" max="3584" width="9.140625" style="61"/>
    <col min="3585" max="3585" width="11.7109375" style="61" customWidth="1"/>
    <col min="3586" max="3586" width="53.7109375" style="61" customWidth="1"/>
    <col min="3587" max="3587" width="14.28515625" style="61" bestFit="1" customWidth="1"/>
    <col min="3588" max="3591" width="13.140625" style="61" bestFit="1" customWidth="1"/>
    <col min="3592" max="3840" width="9.140625" style="61"/>
    <col min="3841" max="3841" width="11.7109375" style="61" customWidth="1"/>
    <col min="3842" max="3842" width="53.7109375" style="61" customWidth="1"/>
    <col min="3843" max="3843" width="14.28515625" style="61" bestFit="1" customWidth="1"/>
    <col min="3844" max="3847" width="13.140625" style="61" bestFit="1" customWidth="1"/>
    <col min="3848" max="4096" width="9.140625" style="61"/>
    <col min="4097" max="4097" width="11.7109375" style="61" customWidth="1"/>
    <col min="4098" max="4098" width="53.7109375" style="61" customWidth="1"/>
    <col min="4099" max="4099" width="14.28515625" style="61" bestFit="1" customWidth="1"/>
    <col min="4100" max="4103" width="13.140625" style="61" bestFit="1" customWidth="1"/>
    <col min="4104" max="4352" width="9.140625" style="61"/>
    <col min="4353" max="4353" width="11.7109375" style="61" customWidth="1"/>
    <col min="4354" max="4354" width="53.7109375" style="61" customWidth="1"/>
    <col min="4355" max="4355" width="14.28515625" style="61" bestFit="1" customWidth="1"/>
    <col min="4356" max="4359" width="13.140625" style="61" bestFit="1" customWidth="1"/>
    <col min="4360" max="4608" width="9.140625" style="61"/>
    <col min="4609" max="4609" width="11.7109375" style="61" customWidth="1"/>
    <col min="4610" max="4610" width="53.7109375" style="61" customWidth="1"/>
    <col min="4611" max="4611" width="14.28515625" style="61" bestFit="1" customWidth="1"/>
    <col min="4612" max="4615" width="13.140625" style="61" bestFit="1" customWidth="1"/>
    <col min="4616" max="4864" width="9.140625" style="61"/>
    <col min="4865" max="4865" width="11.7109375" style="61" customWidth="1"/>
    <col min="4866" max="4866" width="53.7109375" style="61" customWidth="1"/>
    <col min="4867" max="4867" width="14.28515625" style="61" bestFit="1" customWidth="1"/>
    <col min="4868" max="4871" width="13.140625" style="61" bestFit="1" customWidth="1"/>
    <col min="4872" max="5120" width="9.140625" style="61"/>
    <col min="5121" max="5121" width="11.7109375" style="61" customWidth="1"/>
    <col min="5122" max="5122" width="53.7109375" style="61" customWidth="1"/>
    <col min="5123" max="5123" width="14.28515625" style="61" bestFit="1" customWidth="1"/>
    <col min="5124" max="5127" width="13.140625" style="61" bestFit="1" customWidth="1"/>
    <col min="5128" max="5376" width="9.140625" style="61"/>
    <col min="5377" max="5377" width="11.7109375" style="61" customWidth="1"/>
    <col min="5378" max="5378" width="53.7109375" style="61" customWidth="1"/>
    <col min="5379" max="5379" width="14.28515625" style="61" bestFit="1" customWidth="1"/>
    <col min="5380" max="5383" width="13.140625" style="61" bestFit="1" customWidth="1"/>
    <col min="5384" max="5632" width="9.140625" style="61"/>
    <col min="5633" max="5633" width="11.7109375" style="61" customWidth="1"/>
    <col min="5634" max="5634" width="53.7109375" style="61" customWidth="1"/>
    <col min="5635" max="5635" width="14.28515625" style="61" bestFit="1" customWidth="1"/>
    <col min="5636" max="5639" width="13.140625" style="61" bestFit="1" customWidth="1"/>
    <col min="5640" max="5888" width="9.140625" style="61"/>
    <col min="5889" max="5889" width="11.7109375" style="61" customWidth="1"/>
    <col min="5890" max="5890" width="53.7109375" style="61" customWidth="1"/>
    <col min="5891" max="5891" width="14.28515625" style="61" bestFit="1" customWidth="1"/>
    <col min="5892" max="5895" width="13.140625" style="61" bestFit="1" customWidth="1"/>
    <col min="5896" max="6144" width="9.140625" style="61"/>
    <col min="6145" max="6145" width="11.7109375" style="61" customWidth="1"/>
    <col min="6146" max="6146" width="53.7109375" style="61" customWidth="1"/>
    <col min="6147" max="6147" width="14.28515625" style="61" bestFit="1" customWidth="1"/>
    <col min="6148" max="6151" width="13.140625" style="61" bestFit="1" customWidth="1"/>
    <col min="6152" max="6400" width="9.140625" style="61"/>
    <col min="6401" max="6401" width="11.7109375" style="61" customWidth="1"/>
    <col min="6402" max="6402" width="53.7109375" style="61" customWidth="1"/>
    <col min="6403" max="6403" width="14.28515625" style="61" bestFit="1" customWidth="1"/>
    <col min="6404" max="6407" width="13.140625" style="61" bestFit="1" customWidth="1"/>
    <col min="6408" max="6656" width="9.140625" style="61"/>
    <col min="6657" max="6657" width="11.7109375" style="61" customWidth="1"/>
    <col min="6658" max="6658" width="53.7109375" style="61" customWidth="1"/>
    <col min="6659" max="6659" width="14.28515625" style="61" bestFit="1" customWidth="1"/>
    <col min="6660" max="6663" width="13.140625" style="61" bestFit="1" customWidth="1"/>
    <col min="6664" max="6912" width="9.140625" style="61"/>
    <col min="6913" max="6913" width="11.7109375" style="61" customWidth="1"/>
    <col min="6914" max="6914" width="53.7109375" style="61" customWidth="1"/>
    <col min="6915" max="6915" width="14.28515625" style="61" bestFit="1" customWidth="1"/>
    <col min="6916" max="6919" width="13.140625" style="61" bestFit="1" customWidth="1"/>
    <col min="6920" max="7168" width="9.140625" style="61"/>
    <col min="7169" max="7169" width="11.7109375" style="61" customWidth="1"/>
    <col min="7170" max="7170" width="53.7109375" style="61" customWidth="1"/>
    <col min="7171" max="7171" width="14.28515625" style="61" bestFit="1" customWidth="1"/>
    <col min="7172" max="7175" width="13.140625" style="61" bestFit="1" customWidth="1"/>
    <col min="7176" max="7424" width="9.140625" style="61"/>
    <col min="7425" max="7425" width="11.7109375" style="61" customWidth="1"/>
    <col min="7426" max="7426" width="53.7109375" style="61" customWidth="1"/>
    <col min="7427" max="7427" width="14.28515625" style="61" bestFit="1" customWidth="1"/>
    <col min="7428" max="7431" width="13.140625" style="61" bestFit="1" customWidth="1"/>
    <col min="7432" max="7680" width="9.140625" style="61"/>
    <col min="7681" max="7681" width="11.7109375" style="61" customWidth="1"/>
    <col min="7682" max="7682" width="53.7109375" style="61" customWidth="1"/>
    <col min="7683" max="7683" width="14.28515625" style="61" bestFit="1" customWidth="1"/>
    <col min="7684" max="7687" width="13.140625" style="61" bestFit="1" customWidth="1"/>
    <col min="7688" max="7936" width="9.140625" style="61"/>
    <col min="7937" max="7937" width="11.7109375" style="61" customWidth="1"/>
    <col min="7938" max="7938" width="53.7109375" style="61" customWidth="1"/>
    <col min="7939" max="7939" width="14.28515625" style="61" bestFit="1" customWidth="1"/>
    <col min="7940" max="7943" width="13.140625" style="61" bestFit="1" customWidth="1"/>
    <col min="7944" max="8192" width="9.140625" style="61"/>
    <col min="8193" max="8193" width="11.7109375" style="61" customWidth="1"/>
    <col min="8194" max="8194" width="53.7109375" style="61" customWidth="1"/>
    <col min="8195" max="8195" width="14.28515625" style="61" bestFit="1" customWidth="1"/>
    <col min="8196" max="8199" width="13.140625" style="61" bestFit="1" customWidth="1"/>
    <col min="8200" max="8448" width="9.140625" style="61"/>
    <col min="8449" max="8449" width="11.7109375" style="61" customWidth="1"/>
    <col min="8450" max="8450" width="53.7109375" style="61" customWidth="1"/>
    <col min="8451" max="8451" width="14.28515625" style="61" bestFit="1" customWidth="1"/>
    <col min="8452" max="8455" width="13.140625" style="61" bestFit="1" customWidth="1"/>
    <col min="8456" max="8704" width="9.140625" style="61"/>
    <col min="8705" max="8705" width="11.7109375" style="61" customWidth="1"/>
    <col min="8706" max="8706" width="53.7109375" style="61" customWidth="1"/>
    <col min="8707" max="8707" width="14.28515625" style="61" bestFit="1" customWidth="1"/>
    <col min="8708" max="8711" width="13.140625" style="61" bestFit="1" customWidth="1"/>
    <col min="8712" max="8960" width="9.140625" style="61"/>
    <col min="8961" max="8961" width="11.7109375" style="61" customWidth="1"/>
    <col min="8962" max="8962" width="53.7109375" style="61" customWidth="1"/>
    <col min="8963" max="8963" width="14.28515625" style="61" bestFit="1" customWidth="1"/>
    <col min="8964" max="8967" width="13.140625" style="61" bestFit="1" customWidth="1"/>
    <col min="8968" max="9216" width="9.140625" style="61"/>
    <col min="9217" max="9217" width="11.7109375" style="61" customWidth="1"/>
    <col min="9218" max="9218" width="53.7109375" style="61" customWidth="1"/>
    <col min="9219" max="9219" width="14.28515625" style="61" bestFit="1" customWidth="1"/>
    <col min="9220" max="9223" width="13.140625" style="61" bestFit="1" customWidth="1"/>
    <col min="9224" max="9472" width="9.140625" style="61"/>
    <col min="9473" max="9473" width="11.7109375" style="61" customWidth="1"/>
    <col min="9474" max="9474" width="53.7109375" style="61" customWidth="1"/>
    <col min="9475" max="9475" width="14.28515625" style="61" bestFit="1" customWidth="1"/>
    <col min="9476" max="9479" width="13.140625" style="61" bestFit="1" customWidth="1"/>
    <col min="9480" max="9728" width="9.140625" style="61"/>
    <col min="9729" max="9729" width="11.7109375" style="61" customWidth="1"/>
    <col min="9730" max="9730" width="53.7109375" style="61" customWidth="1"/>
    <col min="9731" max="9731" width="14.28515625" style="61" bestFit="1" customWidth="1"/>
    <col min="9732" max="9735" width="13.140625" style="61" bestFit="1" customWidth="1"/>
    <col min="9736" max="9984" width="9.140625" style="61"/>
    <col min="9985" max="9985" width="11.7109375" style="61" customWidth="1"/>
    <col min="9986" max="9986" width="53.7109375" style="61" customWidth="1"/>
    <col min="9987" max="9987" width="14.28515625" style="61" bestFit="1" customWidth="1"/>
    <col min="9988" max="9991" width="13.140625" style="61" bestFit="1" customWidth="1"/>
    <col min="9992" max="10240" width="9.140625" style="61"/>
    <col min="10241" max="10241" width="11.7109375" style="61" customWidth="1"/>
    <col min="10242" max="10242" width="53.7109375" style="61" customWidth="1"/>
    <col min="10243" max="10243" width="14.28515625" style="61" bestFit="1" customWidth="1"/>
    <col min="10244" max="10247" width="13.140625" style="61" bestFit="1" customWidth="1"/>
    <col min="10248" max="10496" width="9.140625" style="61"/>
    <col min="10497" max="10497" width="11.7109375" style="61" customWidth="1"/>
    <col min="10498" max="10498" width="53.7109375" style="61" customWidth="1"/>
    <col min="10499" max="10499" width="14.28515625" style="61" bestFit="1" customWidth="1"/>
    <col min="10500" max="10503" width="13.140625" style="61" bestFit="1" customWidth="1"/>
    <col min="10504" max="10752" width="9.140625" style="61"/>
    <col min="10753" max="10753" width="11.7109375" style="61" customWidth="1"/>
    <col min="10754" max="10754" width="53.7109375" style="61" customWidth="1"/>
    <col min="10755" max="10755" width="14.28515625" style="61" bestFit="1" customWidth="1"/>
    <col min="10756" max="10759" width="13.140625" style="61" bestFit="1" customWidth="1"/>
    <col min="10760" max="11008" width="9.140625" style="61"/>
    <col min="11009" max="11009" width="11.7109375" style="61" customWidth="1"/>
    <col min="11010" max="11010" width="53.7109375" style="61" customWidth="1"/>
    <col min="11011" max="11011" width="14.28515625" style="61" bestFit="1" customWidth="1"/>
    <col min="11012" max="11015" width="13.140625" style="61" bestFit="1" customWidth="1"/>
    <col min="11016" max="11264" width="9.140625" style="61"/>
    <col min="11265" max="11265" width="11.7109375" style="61" customWidth="1"/>
    <col min="11266" max="11266" width="53.7109375" style="61" customWidth="1"/>
    <col min="11267" max="11267" width="14.28515625" style="61" bestFit="1" customWidth="1"/>
    <col min="11268" max="11271" width="13.140625" style="61" bestFit="1" customWidth="1"/>
    <col min="11272" max="11520" width="9.140625" style="61"/>
    <col min="11521" max="11521" width="11.7109375" style="61" customWidth="1"/>
    <col min="11522" max="11522" width="53.7109375" style="61" customWidth="1"/>
    <col min="11523" max="11523" width="14.28515625" style="61" bestFit="1" customWidth="1"/>
    <col min="11524" max="11527" width="13.140625" style="61" bestFit="1" customWidth="1"/>
    <col min="11528" max="11776" width="9.140625" style="61"/>
    <col min="11777" max="11777" width="11.7109375" style="61" customWidth="1"/>
    <col min="11778" max="11778" width="53.7109375" style="61" customWidth="1"/>
    <col min="11779" max="11779" width="14.28515625" style="61" bestFit="1" customWidth="1"/>
    <col min="11780" max="11783" width="13.140625" style="61" bestFit="1" customWidth="1"/>
    <col min="11784" max="12032" width="9.140625" style="61"/>
    <col min="12033" max="12033" width="11.7109375" style="61" customWidth="1"/>
    <col min="12034" max="12034" width="53.7109375" style="61" customWidth="1"/>
    <col min="12035" max="12035" width="14.28515625" style="61" bestFit="1" customWidth="1"/>
    <col min="12036" max="12039" width="13.140625" style="61" bestFit="1" customWidth="1"/>
    <col min="12040" max="12288" width="9.140625" style="61"/>
    <col min="12289" max="12289" width="11.7109375" style="61" customWidth="1"/>
    <col min="12290" max="12290" width="53.7109375" style="61" customWidth="1"/>
    <col min="12291" max="12291" width="14.28515625" style="61" bestFit="1" customWidth="1"/>
    <col min="12292" max="12295" width="13.140625" style="61" bestFit="1" customWidth="1"/>
    <col min="12296" max="12544" width="9.140625" style="61"/>
    <col min="12545" max="12545" width="11.7109375" style="61" customWidth="1"/>
    <col min="12546" max="12546" width="53.7109375" style="61" customWidth="1"/>
    <col min="12547" max="12547" width="14.28515625" style="61" bestFit="1" customWidth="1"/>
    <col min="12548" max="12551" width="13.140625" style="61" bestFit="1" customWidth="1"/>
    <col min="12552" max="12800" width="9.140625" style="61"/>
    <col min="12801" max="12801" width="11.7109375" style="61" customWidth="1"/>
    <col min="12802" max="12802" width="53.7109375" style="61" customWidth="1"/>
    <col min="12803" max="12803" width="14.28515625" style="61" bestFit="1" customWidth="1"/>
    <col min="12804" max="12807" width="13.140625" style="61" bestFit="1" customWidth="1"/>
    <col min="12808" max="13056" width="9.140625" style="61"/>
    <col min="13057" max="13057" width="11.7109375" style="61" customWidth="1"/>
    <col min="13058" max="13058" width="53.7109375" style="61" customWidth="1"/>
    <col min="13059" max="13059" width="14.28515625" style="61" bestFit="1" customWidth="1"/>
    <col min="13060" max="13063" width="13.140625" style="61" bestFit="1" customWidth="1"/>
    <col min="13064" max="13312" width="9.140625" style="61"/>
    <col min="13313" max="13313" width="11.7109375" style="61" customWidth="1"/>
    <col min="13314" max="13314" width="53.7109375" style="61" customWidth="1"/>
    <col min="13315" max="13315" width="14.28515625" style="61" bestFit="1" customWidth="1"/>
    <col min="13316" max="13319" width="13.140625" style="61" bestFit="1" customWidth="1"/>
    <col min="13320" max="13568" width="9.140625" style="61"/>
    <col min="13569" max="13569" width="11.7109375" style="61" customWidth="1"/>
    <col min="13570" max="13570" width="53.7109375" style="61" customWidth="1"/>
    <col min="13571" max="13571" width="14.28515625" style="61" bestFit="1" customWidth="1"/>
    <col min="13572" max="13575" width="13.140625" style="61" bestFit="1" customWidth="1"/>
    <col min="13576" max="13824" width="9.140625" style="61"/>
    <col min="13825" max="13825" width="11.7109375" style="61" customWidth="1"/>
    <col min="13826" max="13826" width="53.7109375" style="61" customWidth="1"/>
    <col min="13827" max="13827" width="14.28515625" style="61" bestFit="1" customWidth="1"/>
    <col min="13828" max="13831" width="13.140625" style="61" bestFit="1" customWidth="1"/>
    <col min="13832" max="14080" width="9.140625" style="61"/>
    <col min="14081" max="14081" width="11.7109375" style="61" customWidth="1"/>
    <col min="14082" max="14082" width="53.7109375" style="61" customWidth="1"/>
    <col min="14083" max="14083" width="14.28515625" style="61" bestFit="1" customWidth="1"/>
    <col min="14084" max="14087" width="13.140625" style="61" bestFit="1" customWidth="1"/>
    <col min="14088" max="14336" width="9.140625" style="61"/>
    <col min="14337" max="14337" width="11.7109375" style="61" customWidth="1"/>
    <col min="14338" max="14338" width="53.7109375" style="61" customWidth="1"/>
    <col min="14339" max="14339" width="14.28515625" style="61" bestFit="1" customWidth="1"/>
    <col min="14340" max="14343" width="13.140625" style="61" bestFit="1" customWidth="1"/>
    <col min="14344" max="14592" width="9.140625" style="61"/>
    <col min="14593" max="14593" width="11.7109375" style="61" customWidth="1"/>
    <col min="14594" max="14594" width="53.7109375" style="61" customWidth="1"/>
    <col min="14595" max="14595" width="14.28515625" style="61" bestFit="1" customWidth="1"/>
    <col min="14596" max="14599" width="13.140625" style="61" bestFit="1" customWidth="1"/>
    <col min="14600" max="14848" width="9.140625" style="61"/>
    <col min="14849" max="14849" width="11.7109375" style="61" customWidth="1"/>
    <col min="14850" max="14850" width="53.7109375" style="61" customWidth="1"/>
    <col min="14851" max="14851" width="14.28515625" style="61" bestFit="1" customWidth="1"/>
    <col min="14852" max="14855" width="13.140625" style="61" bestFit="1" customWidth="1"/>
    <col min="14856" max="15104" width="9.140625" style="61"/>
    <col min="15105" max="15105" width="11.7109375" style="61" customWidth="1"/>
    <col min="15106" max="15106" width="53.7109375" style="61" customWidth="1"/>
    <col min="15107" max="15107" width="14.28515625" style="61" bestFit="1" customWidth="1"/>
    <col min="15108" max="15111" width="13.140625" style="61" bestFit="1" customWidth="1"/>
    <col min="15112" max="15360" width="9.140625" style="61"/>
    <col min="15361" max="15361" width="11.7109375" style="61" customWidth="1"/>
    <col min="15362" max="15362" width="53.7109375" style="61" customWidth="1"/>
    <col min="15363" max="15363" width="14.28515625" style="61" bestFit="1" customWidth="1"/>
    <col min="15364" max="15367" width="13.140625" style="61" bestFit="1" customWidth="1"/>
    <col min="15368" max="15616" width="9.140625" style="61"/>
    <col min="15617" max="15617" width="11.7109375" style="61" customWidth="1"/>
    <col min="15618" max="15618" width="53.7109375" style="61" customWidth="1"/>
    <col min="15619" max="15619" width="14.28515625" style="61" bestFit="1" customWidth="1"/>
    <col min="15620" max="15623" width="13.140625" style="61" bestFit="1" customWidth="1"/>
    <col min="15624" max="15872" width="9.140625" style="61"/>
    <col min="15873" max="15873" width="11.7109375" style="61" customWidth="1"/>
    <col min="15874" max="15874" width="53.7109375" style="61" customWidth="1"/>
    <col min="15875" max="15875" width="14.28515625" style="61" bestFit="1" customWidth="1"/>
    <col min="15876" max="15879" width="13.140625" style="61" bestFit="1" customWidth="1"/>
    <col min="15880" max="16128" width="9.140625" style="61"/>
    <col min="16129" max="16129" width="11.7109375" style="61" customWidth="1"/>
    <col min="16130" max="16130" width="53.7109375" style="61" customWidth="1"/>
    <col min="16131" max="16131" width="14.28515625" style="61" bestFit="1" customWidth="1"/>
    <col min="16132" max="16135" width="13.140625" style="61" bestFit="1" customWidth="1"/>
    <col min="16136" max="16384" width="9.140625" style="61"/>
  </cols>
  <sheetData>
    <row r="1" spans="1:7" ht="15.75">
      <c r="A1" s="152" t="s">
        <v>156</v>
      </c>
      <c r="B1" s="152"/>
      <c r="C1" s="152"/>
      <c r="D1" s="152"/>
      <c r="E1" s="152"/>
      <c r="F1" s="152"/>
      <c r="G1" s="152"/>
    </row>
    <row r="2" spans="1:7" ht="15.75">
      <c r="A2" s="62"/>
      <c r="B2" s="62"/>
      <c r="C2" s="63"/>
      <c r="D2" s="64"/>
      <c r="E2" s="64"/>
      <c r="F2" s="64"/>
      <c r="G2" s="64"/>
    </row>
    <row r="3" spans="1:7" ht="15.75">
      <c r="A3" s="153"/>
      <c r="B3" s="153"/>
      <c r="C3" s="153"/>
      <c r="D3" s="153"/>
      <c r="E3" s="153"/>
      <c r="F3" s="153"/>
      <c r="G3" s="153"/>
    </row>
    <row r="4" spans="1:7" ht="31.5" customHeight="1">
      <c r="A4" s="154" t="s">
        <v>192</v>
      </c>
      <c r="B4" s="154"/>
      <c r="C4" s="154"/>
      <c r="D4" s="154"/>
      <c r="E4" s="154"/>
      <c r="F4" s="154"/>
      <c r="G4" s="154"/>
    </row>
    <row r="5" spans="1:7" ht="15.75">
      <c r="A5" s="155"/>
      <c r="B5" s="155"/>
      <c r="C5" s="63"/>
      <c r="D5" s="65"/>
      <c r="E5" s="65"/>
      <c r="F5" s="65"/>
      <c r="G5" s="65"/>
    </row>
    <row r="6" spans="1:7">
      <c r="A6" s="156" t="s">
        <v>16</v>
      </c>
      <c r="B6" s="156"/>
      <c r="C6" s="157" t="s">
        <v>157</v>
      </c>
      <c r="D6" s="157" t="s">
        <v>158</v>
      </c>
      <c r="E6" s="157" t="s">
        <v>91</v>
      </c>
      <c r="F6" s="157" t="s">
        <v>22</v>
      </c>
      <c r="G6" s="157" t="s">
        <v>92</v>
      </c>
    </row>
    <row r="7" spans="1:7">
      <c r="A7" s="156"/>
      <c r="B7" s="156"/>
      <c r="C7" s="157"/>
      <c r="D7" s="157"/>
      <c r="E7" s="157"/>
      <c r="F7" s="157"/>
      <c r="G7" s="157"/>
    </row>
    <row r="8" spans="1:7" ht="27.75" customHeight="1">
      <c r="A8" s="151" t="s">
        <v>103</v>
      </c>
      <c r="B8" s="147"/>
      <c r="C8" s="66">
        <v>3901748.24</v>
      </c>
      <c r="D8" s="67">
        <v>5601978</v>
      </c>
      <c r="E8" s="67">
        <v>6180000</v>
      </c>
      <c r="F8" s="67">
        <v>6205000</v>
      </c>
      <c r="G8" s="67">
        <v>6320000</v>
      </c>
    </row>
    <row r="9" spans="1:7">
      <c r="A9" s="149" t="s">
        <v>69</v>
      </c>
      <c r="B9" s="147"/>
      <c r="C9" s="68">
        <v>441490.09</v>
      </c>
      <c r="D9" s="69">
        <v>729948</v>
      </c>
      <c r="E9" s="69">
        <v>0</v>
      </c>
      <c r="F9" s="69">
        <v>0</v>
      </c>
      <c r="G9" s="69">
        <v>0</v>
      </c>
    </row>
    <row r="10" spans="1:7">
      <c r="A10" s="149" t="s">
        <v>67</v>
      </c>
      <c r="B10" s="147"/>
      <c r="C10" s="68">
        <v>13036.23</v>
      </c>
      <c r="D10" s="69">
        <v>13792</v>
      </c>
      <c r="E10" s="69">
        <v>0</v>
      </c>
      <c r="F10" s="69">
        <v>0</v>
      </c>
      <c r="G10" s="69">
        <v>0</v>
      </c>
    </row>
    <row r="11" spans="1:7">
      <c r="A11" s="149" t="s">
        <v>65</v>
      </c>
      <c r="B11" s="147"/>
      <c r="C11" s="68">
        <v>171361.61</v>
      </c>
      <c r="D11" s="69">
        <v>200000</v>
      </c>
      <c r="E11" s="69">
        <v>0</v>
      </c>
      <c r="F11" s="69">
        <v>0</v>
      </c>
      <c r="G11" s="69">
        <v>0</v>
      </c>
    </row>
    <row r="12" spans="1:7">
      <c r="A12" s="149" t="s">
        <v>64</v>
      </c>
      <c r="B12" s="147"/>
      <c r="C12" s="68">
        <v>120063.1</v>
      </c>
      <c r="D12" s="69">
        <v>255806</v>
      </c>
      <c r="E12" s="69">
        <v>0</v>
      </c>
      <c r="F12" s="69">
        <v>0</v>
      </c>
      <c r="G12" s="69">
        <v>0</v>
      </c>
    </row>
    <row r="13" spans="1:7">
      <c r="A13" s="149" t="s">
        <v>62</v>
      </c>
      <c r="B13" s="147"/>
      <c r="C13" s="68">
        <v>146129.76999999999</v>
      </c>
      <c r="D13" s="69">
        <v>263924</v>
      </c>
      <c r="E13" s="69">
        <v>0</v>
      </c>
      <c r="F13" s="69">
        <v>0</v>
      </c>
      <c r="G13" s="69">
        <v>0</v>
      </c>
    </row>
    <row r="14" spans="1:7">
      <c r="A14" s="149" t="s">
        <v>61</v>
      </c>
      <c r="B14" s="147"/>
      <c r="C14" s="68">
        <v>2989962.61</v>
      </c>
      <c r="D14" s="69">
        <v>4098222</v>
      </c>
      <c r="E14" s="69">
        <v>0</v>
      </c>
      <c r="F14" s="69">
        <v>0</v>
      </c>
      <c r="G14" s="69">
        <v>0</v>
      </c>
    </row>
    <row r="15" spans="1:7">
      <c r="A15" s="149" t="s">
        <v>59</v>
      </c>
      <c r="B15" s="147"/>
      <c r="C15" s="68">
        <v>18788.68</v>
      </c>
      <c r="D15" s="69">
        <v>38718</v>
      </c>
      <c r="E15" s="69">
        <v>0</v>
      </c>
      <c r="F15" s="69">
        <v>0</v>
      </c>
      <c r="G15" s="69">
        <v>0</v>
      </c>
    </row>
    <row r="16" spans="1:7">
      <c r="A16" s="149" t="s">
        <v>159</v>
      </c>
      <c r="B16" s="147"/>
      <c r="C16" s="68">
        <v>916.15</v>
      </c>
      <c r="D16" s="69">
        <v>1568</v>
      </c>
      <c r="E16" s="69">
        <v>0</v>
      </c>
      <c r="F16" s="69">
        <v>0</v>
      </c>
      <c r="G16" s="69">
        <v>0</v>
      </c>
    </row>
    <row r="17" spans="1:7">
      <c r="A17" s="149" t="s">
        <v>104</v>
      </c>
      <c r="B17" s="147"/>
      <c r="C17" s="68">
        <v>0</v>
      </c>
      <c r="D17" s="69">
        <v>0</v>
      </c>
      <c r="E17" s="69">
        <v>985000</v>
      </c>
      <c r="F17" s="69">
        <v>920000</v>
      </c>
      <c r="G17" s="69">
        <v>1010000</v>
      </c>
    </row>
    <row r="18" spans="1:7">
      <c r="A18" s="149" t="s">
        <v>105</v>
      </c>
      <c r="B18" s="147"/>
      <c r="C18" s="68">
        <v>0</v>
      </c>
      <c r="D18" s="69">
        <v>0</v>
      </c>
      <c r="E18" s="69">
        <v>13501</v>
      </c>
      <c r="F18" s="69">
        <v>14001</v>
      </c>
      <c r="G18" s="69">
        <v>14501</v>
      </c>
    </row>
    <row r="19" spans="1:7">
      <c r="A19" s="149" t="s">
        <v>106</v>
      </c>
      <c r="B19" s="147"/>
      <c r="C19" s="68">
        <v>0</v>
      </c>
      <c r="D19" s="69">
        <v>0</v>
      </c>
      <c r="E19" s="69">
        <v>200</v>
      </c>
      <c r="F19" s="69">
        <v>0</v>
      </c>
      <c r="G19" s="69">
        <v>0</v>
      </c>
    </row>
    <row r="20" spans="1:7">
      <c r="A20" s="149" t="s">
        <v>107</v>
      </c>
      <c r="B20" s="147"/>
      <c r="C20" s="68">
        <v>0</v>
      </c>
      <c r="D20" s="69">
        <v>0</v>
      </c>
      <c r="E20" s="69">
        <v>225000</v>
      </c>
      <c r="F20" s="69">
        <v>235000</v>
      </c>
      <c r="G20" s="69">
        <v>240000</v>
      </c>
    </row>
    <row r="21" spans="1:7">
      <c r="A21" s="149" t="s">
        <v>108</v>
      </c>
      <c r="B21" s="147"/>
      <c r="C21" s="68">
        <v>0</v>
      </c>
      <c r="D21" s="69">
        <v>0</v>
      </c>
      <c r="E21" s="69">
        <v>230000</v>
      </c>
      <c r="F21" s="69">
        <v>280000</v>
      </c>
      <c r="G21" s="69">
        <v>320000</v>
      </c>
    </row>
    <row r="22" spans="1:7">
      <c r="A22" s="149" t="s">
        <v>109</v>
      </c>
      <c r="B22" s="147"/>
      <c r="C22" s="68">
        <v>0</v>
      </c>
      <c r="D22" s="69">
        <v>0</v>
      </c>
      <c r="E22" s="69">
        <v>15000</v>
      </c>
      <c r="F22" s="69">
        <v>0</v>
      </c>
      <c r="G22" s="69">
        <v>0</v>
      </c>
    </row>
    <row r="23" spans="1:7">
      <c r="A23" s="149" t="s">
        <v>110</v>
      </c>
      <c r="B23" s="147"/>
      <c r="C23" s="68">
        <v>0</v>
      </c>
      <c r="D23" s="69">
        <v>0</v>
      </c>
      <c r="E23" s="69">
        <v>190000</v>
      </c>
      <c r="F23" s="69">
        <v>190000</v>
      </c>
      <c r="G23" s="69">
        <v>110000</v>
      </c>
    </row>
    <row r="24" spans="1:7">
      <c r="A24" s="149" t="s">
        <v>111</v>
      </c>
      <c r="B24" s="147"/>
      <c r="C24" s="68">
        <v>0</v>
      </c>
      <c r="D24" s="69">
        <v>0</v>
      </c>
      <c r="E24" s="69">
        <v>4477499</v>
      </c>
      <c r="F24" s="69">
        <v>4524399</v>
      </c>
      <c r="G24" s="69">
        <v>4583899</v>
      </c>
    </row>
    <row r="25" spans="1:7">
      <c r="A25" s="149" t="s">
        <v>112</v>
      </c>
      <c r="B25" s="147"/>
      <c r="C25" s="68">
        <v>0</v>
      </c>
      <c r="D25" s="69">
        <v>0</v>
      </c>
      <c r="E25" s="69">
        <v>1000</v>
      </c>
      <c r="F25" s="69">
        <v>0</v>
      </c>
      <c r="G25" s="69">
        <v>0</v>
      </c>
    </row>
    <row r="26" spans="1:7">
      <c r="A26" s="149" t="s">
        <v>113</v>
      </c>
      <c r="B26" s="147"/>
      <c r="C26" s="68">
        <v>0</v>
      </c>
      <c r="D26" s="69">
        <v>0</v>
      </c>
      <c r="E26" s="69">
        <v>40000</v>
      </c>
      <c r="F26" s="69">
        <v>40000</v>
      </c>
      <c r="G26" s="69">
        <v>40000</v>
      </c>
    </row>
    <row r="27" spans="1:7">
      <c r="A27" s="149" t="s">
        <v>114</v>
      </c>
      <c r="B27" s="147"/>
      <c r="C27" s="68">
        <v>0</v>
      </c>
      <c r="D27" s="69">
        <v>0</v>
      </c>
      <c r="E27" s="69">
        <v>1200</v>
      </c>
      <c r="F27" s="69">
        <v>0</v>
      </c>
      <c r="G27" s="69">
        <v>0</v>
      </c>
    </row>
    <row r="28" spans="1:7">
      <c r="A28" s="149" t="s">
        <v>115</v>
      </c>
      <c r="B28" s="147"/>
      <c r="C28" s="68">
        <v>0</v>
      </c>
      <c r="D28" s="69">
        <v>0</v>
      </c>
      <c r="E28" s="69">
        <v>1600</v>
      </c>
      <c r="F28" s="69">
        <v>1600</v>
      </c>
      <c r="G28" s="69">
        <v>1600</v>
      </c>
    </row>
    <row r="29" spans="1:7">
      <c r="A29" s="150" t="s">
        <v>160</v>
      </c>
      <c r="B29" s="147"/>
      <c r="C29" s="70">
        <v>2969614.87</v>
      </c>
      <c r="D29" s="71">
        <v>4057292</v>
      </c>
      <c r="E29" s="71">
        <v>0</v>
      </c>
      <c r="F29" s="71">
        <v>0</v>
      </c>
      <c r="G29" s="71">
        <v>0</v>
      </c>
    </row>
    <row r="30" spans="1:7">
      <c r="A30" s="148" t="s">
        <v>161</v>
      </c>
      <c r="B30" s="147"/>
      <c r="C30" s="72">
        <v>240207.35999999999</v>
      </c>
      <c r="D30" s="73">
        <v>344292</v>
      </c>
      <c r="E30" s="73">
        <v>0</v>
      </c>
      <c r="F30" s="73">
        <v>0</v>
      </c>
      <c r="G30" s="73">
        <v>0</v>
      </c>
    </row>
    <row r="31" spans="1:7">
      <c r="A31" s="149" t="s">
        <v>69</v>
      </c>
      <c r="B31" s="147"/>
      <c r="C31" s="68">
        <v>20899.560000000001</v>
      </c>
      <c r="D31" s="69">
        <v>70000</v>
      </c>
      <c r="E31" s="69">
        <v>0</v>
      </c>
      <c r="F31" s="69">
        <v>0</v>
      </c>
      <c r="G31" s="69">
        <v>0</v>
      </c>
    </row>
    <row r="32" spans="1:7">
      <c r="A32" s="146" t="s">
        <v>47</v>
      </c>
      <c r="B32" s="147"/>
      <c r="C32" s="74">
        <v>20899.560000000001</v>
      </c>
      <c r="D32" s="75">
        <v>70000</v>
      </c>
      <c r="E32" s="75">
        <v>0</v>
      </c>
      <c r="F32" s="75">
        <v>0</v>
      </c>
      <c r="G32" s="75">
        <v>0</v>
      </c>
    </row>
    <row r="33" spans="1:7">
      <c r="A33" s="146" t="s">
        <v>45</v>
      </c>
      <c r="B33" s="147"/>
      <c r="C33" s="74">
        <v>20429.79</v>
      </c>
      <c r="D33" s="75">
        <v>69400</v>
      </c>
      <c r="E33" s="75">
        <v>0</v>
      </c>
      <c r="F33" s="75">
        <v>0</v>
      </c>
      <c r="G33" s="75">
        <v>0</v>
      </c>
    </row>
    <row r="34" spans="1:7">
      <c r="A34" s="146" t="s">
        <v>42</v>
      </c>
      <c r="B34" s="147"/>
      <c r="C34" s="74">
        <v>469.77</v>
      </c>
      <c r="D34" s="75">
        <v>600</v>
      </c>
      <c r="E34" s="75">
        <v>0</v>
      </c>
      <c r="F34" s="75">
        <v>0</v>
      </c>
      <c r="G34" s="75">
        <v>0</v>
      </c>
    </row>
    <row r="35" spans="1:7">
      <c r="A35" s="149" t="s">
        <v>67</v>
      </c>
      <c r="B35" s="147"/>
      <c r="C35" s="68">
        <v>13036.23</v>
      </c>
      <c r="D35" s="69">
        <v>13792</v>
      </c>
      <c r="E35" s="69">
        <v>0</v>
      </c>
      <c r="F35" s="69">
        <v>0</v>
      </c>
      <c r="G35" s="69">
        <v>0</v>
      </c>
    </row>
    <row r="36" spans="1:7">
      <c r="A36" s="146" t="s">
        <v>47</v>
      </c>
      <c r="B36" s="147"/>
      <c r="C36" s="74">
        <v>13036.23</v>
      </c>
      <c r="D36" s="75">
        <v>13792</v>
      </c>
      <c r="E36" s="75">
        <v>0</v>
      </c>
      <c r="F36" s="75">
        <v>0</v>
      </c>
      <c r="G36" s="75">
        <v>0</v>
      </c>
    </row>
    <row r="37" spans="1:7">
      <c r="A37" s="146" t="s">
        <v>45</v>
      </c>
      <c r="B37" s="147"/>
      <c r="C37" s="74">
        <v>13036.23</v>
      </c>
      <c r="D37" s="75">
        <v>13792</v>
      </c>
      <c r="E37" s="75">
        <v>0</v>
      </c>
      <c r="F37" s="75">
        <v>0</v>
      </c>
      <c r="G37" s="75">
        <v>0</v>
      </c>
    </row>
    <row r="38" spans="1:7">
      <c r="A38" s="149" t="s">
        <v>65</v>
      </c>
      <c r="B38" s="147"/>
      <c r="C38" s="68">
        <v>171361.61</v>
      </c>
      <c r="D38" s="69">
        <v>200000</v>
      </c>
      <c r="E38" s="69">
        <v>0</v>
      </c>
      <c r="F38" s="69">
        <v>0</v>
      </c>
      <c r="G38" s="69">
        <v>0</v>
      </c>
    </row>
    <row r="39" spans="1:7">
      <c r="A39" s="146" t="s">
        <v>47</v>
      </c>
      <c r="B39" s="147"/>
      <c r="C39" s="74">
        <v>171361.61</v>
      </c>
      <c r="D39" s="75">
        <v>200000</v>
      </c>
      <c r="E39" s="75">
        <v>0</v>
      </c>
      <c r="F39" s="75">
        <v>0</v>
      </c>
      <c r="G39" s="75">
        <v>0</v>
      </c>
    </row>
    <row r="40" spans="1:7">
      <c r="A40" s="146" t="s">
        <v>45</v>
      </c>
      <c r="B40" s="147"/>
      <c r="C40" s="74">
        <v>170389.6</v>
      </c>
      <c r="D40" s="75">
        <v>198600</v>
      </c>
      <c r="E40" s="75">
        <v>0</v>
      </c>
      <c r="F40" s="75">
        <v>0</v>
      </c>
      <c r="G40" s="75">
        <v>0</v>
      </c>
    </row>
    <row r="41" spans="1:7">
      <c r="A41" s="146" t="s">
        <v>44</v>
      </c>
      <c r="B41" s="147"/>
      <c r="C41" s="74">
        <v>972.01</v>
      </c>
      <c r="D41" s="75">
        <v>1400</v>
      </c>
      <c r="E41" s="75">
        <v>0</v>
      </c>
      <c r="F41" s="75">
        <v>0</v>
      </c>
      <c r="G41" s="75">
        <v>0</v>
      </c>
    </row>
    <row r="42" spans="1:7">
      <c r="A42" s="149" t="s">
        <v>61</v>
      </c>
      <c r="B42" s="147"/>
      <c r="C42" s="68">
        <v>34909.96</v>
      </c>
      <c r="D42" s="69">
        <v>60500</v>
      </c>
      <c r="E42" s="69">
        <v>0</v>
      </c>
      <c r="F42" s="69">
        <v>0</v>
      </c>
      <c r="G42" s="69">
        <v>0</v>
      </c>
    </row>
    <row r="43" spans="1:7">
      <c r="A43" s="146" t="s">
        <v>47</v>
      </c>
      <c r="B43" s="147"/>
      <c r="C43" s="74">
        <v>34909.96</v>
      </c>
      <c r="D43" s="75">
        <v>60500</v>
      </c>
      <c r="E43" s="75">
        <v>0</v>
      </c>
      <c r="F43" s="75">
        <v>0</v>
      </c>
      <c r="G43" s="75">
        <v>0</v>
      </c>
    </row>
    <row r="44" spans="1:7">
      <c r="A44" s="146" t="s">
        <v>45</v>
      </c>
      <c r="B44" s="147"/>
      <c r="C44" s="74">
        <v>6271.14</v>
      </c>
      <c r="D44" s="75">
        <v>3600</v>
      </c>
      <c r="E44" s="75">
        <v>0</v>
      </c>
      <c r="F44" s="75">
        <v>0</v>
      </c>
      <c r="G44" s="75">
        <v>0</v>
      </c>
    </row>
    <row r="45" spans="1:7">
      <c r="A45" s="146" t="s">
        <v>42</v>
      </c>
      <c r="B45" s="147"/>
      <c r="C45" s="74">
        <v>26264.95</v>
      </c>
      <c r="D45" s="75">
        <v>51500</v>
      </c>
      <c r="E45" s="75">
        <v>0</v>
      </c>
      <c r="F45" s="75">
        <v>0</v>
      </c>
      <c r="G45" s="75">
        <v>0</v>
      </c>
    </row>
    <row r="46" spans="1:7">
      <c r="A46" s="146" t="s">
        <v>41</v>
      </c>
      <c r="B46" s="147"/>
      <c r="C46" s="74">
        <v>2373.87</v>
      </c>
      <c r="D46" s="75">
        <v>5400</v>
      </c>
      <c r="E46" s="75">
        <v>0</v>
      </c>
      <c r="F46" s="75">
        <v>0</v>
      </c>
      <c r="G46" s="75">
        <v>0</v>
      </c>
    </row>
    <row r="47" spans="1:7">
      <c r="A47" s="148" t="s">
        <v>84</v>
      </c>
      <c r="B47" s="147"/>
      <c r="C47" s="72">
        <v>2640518.63</v>
      </c>
      <c r="D47" s="73">
        <v>3641000</v>
      </c>
      <c r="E47" s="73">
        <v>0</v>
      </c>
      <c r="F47" s="73">
        <v>0</v>
      </c>
      <c r="G47" s="73">
        <v>0</v>
      </c>
    </row>
    <row r="48" spans="1:7">
      <c r="A48" s="149" t="s">
        <v>61</v>
      </c>
      <c r="B48" s="147"/>
      <c r="C48" s="68">
        <v>2640518.63</v>
      </c>
      <c r="D48" s="69">
        <v>3641000</v>
      </c>
      <c r="E48" s="69">
        <v>0</v>
      </c>
      <c r="F48" s="69">
        <v>0</v>
      </c>
      <c r="G48" s="69">
        <v>0</v>
      </c>
    </row>
    <row r="49" spans="1:7">
      <c r="A49" s="146" t="s">
        <v>47</v>
      </c>
      <c r="B49" s="147"/>
      <c r="C49" s="74">
        <v>2640518.63</v>
      </c>
      <c r="D49" s="75">
        <v>3641000</v>
      </c>
      <c r="E49" s="75">
        <v>0</v>
      </c>
      <c r="F49" s="75">
        <v>0</v>
      </c>
      <c r="G49" s="75">
        <v>0</v>
      </c>
    </row>
    <row r="50" spans="1:7">
      <c r="A50" s="146" t="s">
        <v>46</v>
      </c>
      <c r="B50" s="147"/>
      <c r="C50" s="74">
        <v>2567512.54</v>
      </c>
      <c r="D50" s="75">
        <v>3551100</v>
      </c>
      <c r="E50" s="75">
        <v>0</v>
      </c>
      <c r="F50" s="75">
        <v>0</v>
      </c>
      <c r="G50" s="75">
        <v>0</v>
      </c>
    </row>
    <row r="51" spans="1:7">
      <c r="A51" s="146" t="s">
        <v>45</v>
      </c>
      <c r="B51" s="147"/>
      <c r="C51" s="74">
        <v>70999.95</v>
      </c>
      <c r="D51" s="75">
        <v>87900</v>
      </c>
      <c r="E51" s="75">
        <v>0</v>
      </c>
      <c r="F51" s="75">
        <v>0</v>
      </c>
      <c r="G51" s="75">
        <v>0</v>
      </c>
    </row>
    <row r="52" spans="1:7">
      <c r="A52" s="146" t="s">
        <v>44</v>
      </c>
      <c r="B52" s="147"/>
      <c r="C52" s="74">
        <v>2006.14</v>
      </c>
      <c r="D52" s="75">
        <v>2000</v>
      </c>
      <c r="E52" s="75">
        <v>0</v>
      </c>
      <c r="F52" s="75">
        <v>0</v>
      </c>
      <c r="G52" s="75">
        <v>0</v>
      </c>
    </row>
    <row r="53" spans="1:7">
      <c r="A53" s="148" t="s">
        <v>162</v>
      </c>
      <c r="B53" s="147"/>
      <c r="C53" s="72">
        <v>88888.88</v>
      </c>
      <c r="D53" s="73">
        <v>72000</v>
      </c>
      <c r="E53" s="73">
        <v>0</v>
      </c>
      <c r="F53" s="73">
        <v>0</v>
      </c>
      <c r="G53" s="73">
        <v>0</v>
      </c>
    </row>
    <row r="54" spans="1:7">
      <c r="A54" s="149" t="s">
        <v>69</v>
      </c>
      <c r="B54" s="147"/>
      <c r="C54" s="68">
        <v>39563.68</v>
      </c>
      <c r="D54" s="69">
        <v>27000</v>
      </c>
      <c r="E54" s="69">
        <v>0</v>
      </c>
      <c r="F54" s="69">
        <v>0</v>
      </c>
      <c r="G54" s="69">
        <v>0</v>
      </c>
    </row>
    <row r="55" spans="1:7">
      <c r="A55" s="146" t="s">
        <v>40</v>
      </c>
      <c r="B55" s="147"/>
      <c r="C55" s="74">
        <v>39563.68</v>
      </c>
      <c r="D55" s="75">
        <v>27000</v>
      </c>
      <c r="E55" s="75">
        <v>0</v>
      </c>
      <c r="F55" s="75">
        <v>0</v>
      </c>
      <c r="G55" s="75">
        <v>0</v>
      </c>
    </row>
    <row r="56" spans="1:7">
      <c r="A56" s="146" t="s">
        <v>39</v>
      </c>
      <c r="B56" s="147"/>
      <c r="C56" s="74">
        <v>0</v>
      </c>
      <c r="D56" s="75">
        <v>930</v>
      </c>
      <c r="E56" s="75">
        <v>0</v>
      </c>
      <c r="F56" s="75">
        <v>0</v>
      </c>
      <c r="G56" s="75">
        <v>0</v>
      </c>
    </row>
    <row r="57" spans="1:7">
      <c r="A57" s="146" t="s">
        <v>38</v>
      </c>
      <c r="B57" s="147"/>
      <c r="C57" s="74">
        <v>39563.68</v>
      </c>
      <c r="D57" s="75">
        <v>26070</v>
      </c>
      <c r="E57" s="75">
        <v>0</v>
      </c>
      <c r="F57" s="75">
        <v>0</v>
      </c>
      <c r="G57" s="75">
        <v>0</v>
      </c>
    </row>
    <row r="58" spans="1:7">
      <c r="A58" s="149" t="s">
        <v>61</v>
      </c>
      <c r="B58" s="147"/>
      <c r="C58" s="68">
        <v>46095.06</v>
      </c>
      <c r="D58" s="69">
        <v>44000</v>
      </c>
      <c r="E58" s="69">
        <v>0</v>
      </c>
      <c r="F58" s="69">
        <v>0</v>
      </c>
      <c r="G58" s="69">
        <v>0</v>
      </c>
    </row>
    <row r="59" spans="1:7">
      <c r="A59" s="146" t="s">
        <v>40</v>
      </c>
      <c r="B59" s="147"/>
      <c r="C59" s="74">
        <v>46095.06</v>
      </c>
      <c r="D59" s="75">
        <v>44000</v>
      </c>
      <c r="E59" s="75">
        <v>0</v>
      </c>
      <c r="F59" s="75">
        <v>0</v>
      </c>
      <c r="G59" s="75">
        <v>0</v>
      </c>
    </row>
    <row r="60" spans="1:7">
      <c r="A60" s="146" t="s">
        <v>38</v>
      </c>
      <c r="B60" s="147"/>
      <c r="C60" s="74">
        <v>46095.06</v>
      </c>
      <c r="D60" s="75">
        <v>44000</v>
      </c>
      <c r="E60" s="75">
        <v>0</v>
      </c>
      <c r="F60" s="75">
        <v>0</v>
      </c>
      <c r="G60" s="75">
        <v>0</v>
      </c>
    </row>
    <row r="61" spans="1:7">
      <c r="A61" s="149" t="s">
        <v>59</v>
      </c>
      <c r="B61" s="147"/>
      <c r="C61" s="68">
        <v>3230.14</v>
      </c>
      <c r="D61" s="69">
        <v>1000</v>
      </c>
      <c r="E61" s="69">
        <v>0</v>
      </c>
      <c r="F61" s="69">
        <v>0</v>
      </c>
      <c r="G61" s="69">
        <v>0</v>
      </c>
    </row>
    <row r="62" spans="1:7">
      <c r="A62" s="146" t="s">
        <v>40</v>
      </c>
      <c r="B62" s="147"/>
      <c r="C62" s="74">
        <v>3230.14</v>
      </c>
      <c r="D62" s="75">
        <v>1000</v>
      </c>
      <c r="E62" s="75">
        <v>0</v>
      </c>
      <c r="F62" s="75">
        <v>0</v>
      </c>
      <c r="G62" s="75">
        <v>0</v>
      </c>
    </row>
    <row r="63" spans="1:7">
      <c r="A63" s="146" t="s">
        <v>38</v>
      </c>
      <c r="B63" s="147"/>
      <c r="C63" s="74">
        <v>3230.14</v>
      </c>
      <c r="D63" s="75">
        <v>1000</v>
      </c>
      <c r="E63" s="75">
        <v>0</v>
      </c>
      <c r="F63" s="75">
        <v>0</v>
      </c>
      <c r="G63" s="75">
        <v>0</v>
      </c>
    </row>
    <row r="64" spans="1:7">
      <c r="A64" s="150" t="s">
        <v>163</v>
      </c>
      <c r="B64" s="147"/>
      <c r="C64" s="70">
        <v>932133.37</v>
      </c>
      <c r="D64" s="71">
        <v>1544686</v>
      </c>
      <c r="E64" s="71">
        <v>0</v>
      </c>
      <c r="F64" s="71">
        <v>0</v>
      </c>
      <c r="G64" s="71">
        <v>0</v>
      </c>
    </row>
    <row r="65" spans="1:7">
      <c r="A65" s="148" t="s">
        <v>164</v>
      </c>
      <c r="B65" s="147"/>
      <c r="C65" s="72">
        <v>24781.97</v>
      </c>
      <c r="D65" s="73">
        <v>57589</v>
      </c>
      <c r="E65" s="73">
        <v>0</v>
      </c>
      <c r="F65" s="73">
        <v>0</v>
      </c>
      <c r="G65" s="73">
        <v>0</v>
      </c>
    </row>
    <row r="66" spans="1:7">
      <c r="A66" s="149" t="s">
        <v>69</v>
      </c>
      <c r="B66" s="147"/>
      <c r="C66" s="68">
        <v>4843.42</v>
      </c>
      <c r="D66" s="69">
        <v>11500</v>
      </c>
      <c r="E66" s="69">
        <v>0</v>
      </c>
      <c r="F66" s="69">
        <v>0</v>
      </c>
      <c r="G66" s="69">
        <v>0</v>
      </c>
    </row>
    <row r="67" spans="1:7">
      <c r="A67" s="146" t="s">
        <v>47</v>
      </c>
      <c r="B67" s="147"/>
      <c r="C67" s="74">
        <v>4843.42</v>
      </c>
      <c r="D67" s="75">
        <v>11500</v>
      </c>
      <c r="E67" s="75">
        <v>0</v>
      </c>
      <c r="F67" s="75">
        <v>0</v>
      </c>
      <c r="G67" s="75">
        <v>0</v>
      </c>
    </row>
    <row r="68" spans="1:7">
      <c r="A68" s="146" t="s">
        <v>46</v>
      </c>
      <c r="B68" s="147"/>
      <c r="C68" s="74">
        <v>4578.42</v>
      </c>
      <c r="D68" s="75">
        <v>10380</v>
      </c>
      <c r="E68" s="75">
        <v>0</v>
      </c>
      <c r="F68" s="75">
        <v>0</v>
      </c>
      <c r="G68" s="75">
        <v>0</v>
      </c>
    </row>
    <row r="69" spans="1:7">
      <c r="A69" s="146" t="s">
        <v>45</v>
      </c>
      <c r="B69" s="147"/>
      <c r="C69" s="74">
        <v>265</v>
      </c>
      <c r="D69" s="75">
        <v>1120</v>
      </c>
      <c r="E69" s="75">
        <v>0</v>
      </c>
      <c r="F69" s="75">
        <v>0</v>
      </c>
      <c r="G69" s="75">
        <v>0</v>
      </c>
    </row>
    <row r="70" spans="1:7">
      <c r="A70" s="149" t="s">
        <v>61</v>
      </c>
      <c r="B70" s="147"/>
      <c r="C70" s="68">
        <v>4623.3900000000003</v>
      </c>
      <c r="D70" s="69">
        <v>22923</v>
      </c>
      <c r="E70" s="69">
        <v>0</v>
      </c>
      <c r="F70" s="69">
        <v>0</v>
      </c>
      <c r="G70" s="69">
        <v>0</v>
      </c>
    </row>
    <row r="71" spans="1:7">
      <c r="A71" s="146" t="s">
        <v>47</v>
      </c>
      <c r="B71" s="147"/>
      <c r="C71" s="74">
        <v>4623.3900000000003</v>
      </c>
      <c r="D71" s="75">
        <v>20923</v>
      </c>
      <c r="E71" s="75">
        <v>0</v>
      </c>
      <c r="F71" s="75">
        <v>0</v>
      </c>
      <c r="G71" s="75">
        <v>0</v>
      </c>
    </row>
    <row r="72" spans="1:7">
      <c r="A72" s="146" t="s">
        <v>46</v>
      </c>
      <c r="B72" s="147"/>
      <c r="C72" s="74">
        <v>0</v>
      </c>
      <c r="D72" s="75">
        <v>266</v>
      </c>
      <c r="E72" s="75">
        <v>0</v>
      </c>
      <c r="F72" s="75">
        <v>0</v>
      </c>
      <c r="G72" s="75">
        <v>0</v>
      </c>
    </row>
    <row r="73" spans="1:7">
      <c r="A73" s="146" t="s">
        <v>45</v>
      </c>
      <c r="B73" s="147"/>
      <c r="C73" s="74">
        <v>3423.49</v>
      </c>
      <c r="D73" s="75">
        <v>18457</v>
      </c>
      <c r="E73" s="75">
        <v>0</v>
      </c>
      <c r="F73" s="75">
        <v>0</v>
      </c>
      <c r="G73" s="75">
        <v>0</v>
      </c>
    </row>
    <row r="74" spans="1:7">
      <c r="A74" s="146" t="s">
        <v>43</v>
      </c>
      <c r="B74" s="147"/>
      <c r="C74" s="74">
        <v>1199.9000000000001</v>
      </c>
      <c r="D74" s="75">
        <v>2200</v>
      </c>
      <c r="E74" s="75">
        <v>0</v>
      </c>
      <c r="F74" s="75">
        <v>0</v>
      </c>
      <c r="G74" s="75">
        <v>0</v>
      </c>
    </row>
    <row r="75" spans="1:7">
      <c r="A75" s="146" t="s">
        <v>40</v>
      </c>
      <c r="B75" s="147"/>
      <c r="C75" s="74">
        <v>0</v>
      </c>
      <c r="D75" s="75">
        <v>2000</v>
      </c>
      <c r="E75" s="75">
        <v>0</v>
      </c>
      <c r="F75" s="75">
        <v>0</v>
      </c>
      <c r="G75" s="75">
        <v>0</v>
      </c>
    </row>
    <row r="76" spans="1:7">
      <c r="A76" s="146" t="s">
        <v>38</v>
      </c>
      <c r="B76" s="147"/>
      <c r="C76" s="74">
        <v>0</v>
      </c>
      <c r="D76" s="75">
        <v>2000</v>
      </c>
      <c r="E76" s="75">
        <v>0</v>
      </c>
      <c r="F76" s="75">
        <v>0</v>
      </c>
      <c r="G76" s="75">
        <v>0</v>
      </c>
    </row>
    <row r="77" spans="1:7">
      <c r="A77" s="149" t="s">
        <v>59</v>
      </c>
      <c r="B77" s="147"/>
      <c r="C77" s="68">
        <v>15315.16</v>
      </c>
      <c r="D77" s="69">
        <v>23166</v>
      </c>
      <c r="E77" s="69">
        <v>0</v>
      </c>
      <c r="F77" s="69">
        <v>0</v>
      </c>
      <c r="G77" s="69">
        <v>0</v>
      </c>
    </row>
    <row r="78" spans="1:7">
      <c r="A78" s="146" t="s">
        <v>47</v>
      </c>
      <c r="B78" s="147"/>
      <c r="C78" s="74">
        <v>13124.16</v>
      </c>
      <c r="D78" s="75">
        <v>20880</v>
      </c>
      <c r="E78" s="75">
        <v>0</v>
      </c>
      <c r="F78" s="75">
        <v>0</v>
      </c>
      <c r="G78" s="75">
        <v>0</v>
      </c>
    </row>
    <row r="79" spans="1:7">
      <c r="A79" s="146" t="s">
        <v>46</v>
      </c>
      <c r="B79" s="147"/>
      <c r="C79" s="74">
        <v>0</v>
      </c>
      <c r="D79" s="75">
        <v>500</v>
      </c>
      <c r="E79" s="75">
        <v>0</v>
      </c>
      <c r="F79" s="75">
        <v>0</v>
      </c>
      <c r="G79" s="75">
        <v>0</v>
      </c>
    </row>
    <row r="80" spans="1:7">
      <c r="A80" s="146" t="s">
        <v>45</v>
      </c>
      <c r="B80" s="147"/>
      <c r="C80" s="74">
        <v>13124.16</v>
      </c>
      <c r="D80" s="75">
        <v>20380</v>
      </c>
      <c r="E80" s="75">
        <v>0</v>
      </c>
      <c r="F80" s="75">
        <v>0</v>
      </c>
      <c r="G80" s="75">
        <v>0</v>
      </c>
    </row>
    <row r="81" spans="1:7">
      <c r="A81" s="146" t="s">
        <v>40</v>
      </c>
      <c r="B81" s="147"/>
      <c r="C81" s="74">
        <v>2191</v>
      </c>
      <c r="D81" s="75">
        <v>2286</v>
      </c>
      <c r="E81" s="75">
        <v>0</v>
      </c>
      <c r="F81" s="75">
        <v>0</v>
      </c>
      <c r="G81" s="75">
        <v>0</v>
      </c>
    </row>
    <row r="82" spans="1:7">
      <c r="A82" s="146" t="s">
        <v>38</v>
      </c>
      <c r="B82" s="147"/>
      <c r="C82" s="74">
        <v>2191</v>
      </c>
      <c r="D82" s="75">
        <v>2286</v>
      </c>
      <c r="E82" s="75">
        <v>0</v>
      </c>
      <c r="F82" s="75">
        <v>0</v>
      </c>
      <c r="G82" s="75">
        <v>0</v>
      </c>
    </row>
    <row r="83" spans="1:7">
      <c r="A83" s="148" t="s">
        <v>165</v>
      </c>
      <c r="B83" s="147"/>
      <c r="C83" s="72">
        <v>644389.91</v>
      </c>
      <c r="D83" s="73">
        <v>1012929</v>
      </c>
      <c r="E83" s="73">
        <v>0</v>
      </c>
      <c r="F83" s="73">
        <v>0</v>
      </c>
      <c r="G83" s="73">
        <v>0</v>
      </c>
    </row>
    <row r="84" spans="1:7">
      <c r="A84" s="149" t="s">
        <v>69</v>
      </c>
      <c r="B84" s="147"/>
      <c r="C84" s="68">
        <v>278202.55</v>
      </c>
      <c r="D84" s="69">
        <v>469123</v>
      </c>
      <c r="E84" s="69">
        <v>0</v>
      </c>
      <c r="F84" s="69">
        <v>0</v>
      </c>
      <c r="G84" s="69">
        <v>0</v>
      </c>
    </row>
    <row r="85" spans="1:7">
      <c r="A85" s="146" t="s">
        <v>47</v>
      </c>
      <c r="B85" s="147"/>
      <c r="C85" s="74">
        <v>278202.55</v>
      </c>
      <c r="D85" s="75">
        <v>469123</v>
      </c>
      <c r="E85" s="75">
        <v>0</v>
      </c>
      <c r="F85" s="75">
        <v>0</v>
      </c>
      <c r="G85" s="75">
        <v>0</v>
      </c>
    </row>
    <row r="86" spans="1:7">
      <c r="A86" s="146" t="s">
        <v>46</v>
      </c>
      <c r="B86" s="147"/>
      <c r="C86" s="74">
        <v>274672.2</v>
      </c>
      <c r="D86" s="75">
        <v>452000</v>
      </c>
      <c r="E86" s="75">
        <v>0</v>
      </c>
      <c r="F86" s="75">
        <v>0</v>
      </c>
      <c r="G86" s="75">
        <v>0</v>
      </c>
    </row>
    <row r="87" spans="1:7">
      <c r="A87" s="146" t="s">
        <v>45</v>
      </c>
      <c r="B87" s="147"/>
      <c r="C87" s="74">
        <v>3530.35</v>
      </c>
      <c r="D87" s="75">
        <v>17123</v>
      </c>
      <c r="E87" s="75">
        <v>0</v>
      </c>
      <c r="F87" s="75">
        <v>0</v>
      </c>
      <c r="G87" s="75">
        <v>0</v>
      </c>
    </row>
    <row r="88" spans="1:7">
      <c r="A88" s="149" t="s">
        <v>64</v>
      </c>
      <c r="B88" s="147"/>
      <c r="C88" s="68">
        <v>105198.8</v>
      </c>
      <c r="D88" s="69">
        <v>233806</v>
      </c>
      <c r="E88" s="69">
        <v>0</v>
      </c>
      <c r="F88" s="69">
        <v>0</v>
      </c>
      <c r="G88" s="69">
        <v>0</v>
      </c>
    </row>
    <row r="89" spans="1:7">
      <c r="A89" s="146" t="s">
        <v>47</v>
      </c>
      <c r="B89" s="147"/>
      <c r="C89" s="74">
        <v>105094.44</v>
      </c>
      <c r="D89" s="75">
        <v>191000</v>
      </c>
      <c r="E89" s="75">
        <v>0</v>
      </c>
      <c r="F89" s="75">
        <v>0</v>
      </c>
      <c r="G89" s="75">
        <v>0</v>
      </c>
    </row>
    <row r="90" spans="1:7">
      <c r="A90" s="146" t="s">
        <v>45</v>
      </c>
      <c r="B90" s="147"/>
      <c r="C90" s="74">
        <v>105094.44</v>
      </c>
      <c r="D90" s="75">
        <v>191000</v>
      </c>
      <c r="E90" s="75">
        <v>0</v>
      </c>
      <c r="F90" s="75">
        <v>0</v>
      </c>
      <c r="G90" s="75">
        <v>0</v>
      </c>
    </row>
    <row r="91" spans="1:7">
      <c r="A91" s="146" t="s">
        <v>40</v>
      </c>
      <c r="B91" s="147"/>
      <c r="C91" s="74">
        <v>104.36</v>
      </c>
      <c r="D91" s="75">
        <v>42806</v>
      </c>
      <c r="E91" s="75">
        <v>0</v>
      </c>
      <c r="F91" s="75">
        <v>0</v>
      </c>
      <c r="G91" s="75">
        <v>0</v>
      </c>
    </row>
    <row r="92" spans="1:7">
      <c r="A92" s="146" t="s">
        <v>38</v>
      </c>
      <c r="B92" s="147"/>
      <c r="C92" s="74">
        <v>104.36</v>
      </c>
      <c r="D92" s="75">
        <v>42806</v>
      </c>
      <c r="E92" s="75">
        <v>0</v>
      </c>
      <c r="F92" s="75">
        <v>0</v>
      </c>
      <c r="G92" s="75">
        <v>0</v>
      </c>
    </row>
    <row r="93" spans="1:7">
      <c r="A93" s="149" t="s">
        <v>61</v>
      </c>
      <c r="B93" s="147"/>
      <c r="C93" s="68">
        <v>260988.56</v>
      </c>
      <c r="D93" s="69">
        <v>310000</v>
      </c>
      <c r="E93" s="69">
        <v>0</v>
      </c>
      <c r="F93" s="69">
        <v>0</v>
      </c>
      <c r="G93" s="69">
        <v>0</v>
      </c>
    </row>
    <row r="94" spans="1:7">
      <c r="A94" s="146" t="s">
        <v>47</v>
      </c>
      <c r="B94" s="147"/>
      <c r="C94" s="74">
        <v>260988.56</v>
      </c>
      <c r="D94" s="75">
        <v>310000</v>
      </c>
      <c r="E94" s="75">
        <v>0</v>
      </c>
      <c r="F94" s="75">
        <v>0</v>
      </c>
      <c r="G94" s="75">
        <v>0</v>
      </c>
    </row>
    <row r="95" spans="1:7">
      <c r="A95" s="146" t="s">
        <v>45</v>
      </c>
      <c r="B95" s="147"/>
      <c r="C95" s="74">
        <v>260988.56</v>
      </c>
      <c r="D95" s="75">
        <v>310000</v>
      </c>
      <c r="E95" s="75">
        <v>0</v>
      </c>
      <c r="F95" s="75">
        <v>0</v>
      </c>
      <c r="G95" s="75">
        <v>0</v>
      </c>
    </row>
    <row r="96" spans="1:7">
      <c r="A96" s="148" t="s">
        <v>166</v>
      </c>
      <c r="B96" s="147"/>
      <c r="C96" s="72">
        <v>24454.02</v>
      </c>
      <c r="D96" s="73">
        <v>52047</v>
      </c>
      <c r="E96" s="73">
        <v>0</v>
      </c>
      <c r="F96" s="73">
        <v>0</v>
      </c>
      <c r="G96" s="73">
        <v>0</v>
      </c>
    </row>
    <row r="97" spans="1:7">
      <c r="A97" s="149" t="s">
        <v>69</v>
      </c>
      <c r="B97" s="147"/>
      <c r="C97" s="68">
        <v>5603.18</v>
      </c>
      <c r="D97" s="69">
        <v>12377</v>
      </c>
      <c r="E97" s="69">
        <v>0</v>
      </c>
      <c r="F97" s="69">
        <v>0</v>
      </c>
      <c r="G97" s="69">
        <v>0</v>
      </c>
    </row>
    <row r="98" spans="1:7">
      <c r="A98" s="146" t="s">
        <v>47</v>
      </c>
      <c r="B98" s="147"/>
      <c r="C98" s="74">
        <v>5603.18</v>
      </c>
      <c r="D98" s="75">
        <v>12377</v>
      </c>
      <c r="E98" s="75">
        <v>0</v>
      </c>
      <c r="F98" s="75">
        <v>0</v>
      </c>
      <c r="G98" s="75">
        <v>0</v>
      </c>
    </row>
    <row r="99" spans="1:7">
      <c r="A99" s="146" t="s">
        <v>45</v>
      </c>
      <c r="B99" s="147"/>
      <c r="C99" s="74">
        <v>2429.02</v>
      </c>
      <c r="D99" s="75">
        <v>5854</v>
      </c>
      <c r="E99" s="75">
        <v>0</v>
      </c>
      <c r="F99" s="75">
        <v>0</v>
      </c>
      <c r="G99" s="75">
        <v>0</v>
      </c>
    </row>
    <row r="100" spans="1:7">
      <c r="A100" s="146" t="s">
        <v>42</v>
      </c>
      <c r="B100" s="147"/>
      <c r="C100" s="74">
        <v>3174.16</v>
      </c>
      <c r="D100" s="75">
        <v>6523</v>
      </c>
      <c r="E100" s="75">
        <v>0</v>
      </c>
      <c r="F100" s="75">
        <v>0</v>
      </c>
      <c r="G100" s="75">
        <v>0</v>
      </c>
    </row>
    <row r="101" spans="1:7">
      <c r="A101" s="149" t="s">
        <v>64</v>
      </c>
      <c r="B101" s="147"/>
      <c r="C101" s="68">
        <v>14864.3</v>
      </c>
      <c r="D101" s="69">
        <v>22000</v>
      </c>
      <c r="E101" s="69">
        <v>0</v>
      </c>
      <c r="F101" s="69">
        <v>0</v>
      </c>
      <c r="G101" s="69">
        <v>0</v>
      </c>
    </row>
    <row r="102" spans="1:7">
      <c r="A102" s="146" t="s">
        <v>47</v>
      </c>
      <c r="B102" s="147"/>
      <c r="C102" s="74">
        <v>14845.55</v>
      </c>
      <c r="D102" s="75">
        <v>21200</v>
      </c>
      <c r="E102" s="75">
        <v>0</v>
      </c>
      <c r="F102" s="75">
        <v>0</v>
      </c>
      <c r="G102" s="75">
        <v>0</v>
      </c>
    </row>
    <row r="103" spans="1:7">
      <c r="A103" s="146" t="s">
        <v>45</v>
      </c>
      <c r="B103" s="147"/>
      <c r="C103" s="74">
        <v>14845.55</v>
      </c>
      <c r="D103" s="75">
        <v>21200</v>
      </c>
      <c r="E103" s="75">
        <v>0</v>
      </c>
      <c r="F103" s="75">
        <v>0</v>
      </c>
      <c r="G103" s="75">
        <v>0</v>
      </c>
    </row>
    <row r="104" spans="1:7">
      <c r="A104" s="146" t="s">
        <v>40</v>
      </c>
      <c r="B104" s="147"/>
      <c r="C104" s="74">
        <v>18.75</v>
      </c>
      <c r="D104" s="75">
        <v>800</v>
      </c>
      <c r="E104" s="75">
        <v>0</v>
      </c>
      <c r="F104" s="75">
        <v>0</v>
      </c>
      <c r="G104" s="75">
        <v>0</v>
      </c>
    </row>
    <row r="105" spans="1:7">
      <c r="A105" s="146" t="s">
        <v>38</v>
      </c>
      <c r="B105" s="147"/>
      <c r="C105" s="74">
        <v>18.75</v>
      </c>
      <c r="D105" s="75">
        <v>800</v>
      </c>
      <c r="E105" s="75">
        <v>0</v>
      </c>
      <c r="F105" s="75">
        <v>0</v>
      </c>
      <c r="G105" s="75">
        <v>0</v>
      </c>
    </row>
    <row r="106" spans="1:7">
      <c r="A106" s="149" t="s">
        <v>61</v>
      </c>
      <c r="B106" s="147"/>
      <c r="C106" s="68">
        <v>2827.01</v>
      </c>
      <c r="D106" s="69">
        <v>1550</v>
      </c>
      <c r="E106" s="69">
        <v>0</v>
      </c>
      <c r="F106" s="69">
        <v>0</v>
      </c>
      <c r="G106" s="69">
        <v>0</v>
      </c>
    </row>
    <row r="107" spans="1:7">
      <c r="A107" s="146" t="s">
        <v>47</v>
      </c>
      <c r="B107" s="147"/>
      <c r="C107" s="74">
        <v>2827.01</v>
      </c>
      <c r="D107" s="75">
        <v>1550</v>
      </c>
      <c r="E107" s="75">
        <v>0</v>
      </c>
      <c r="F107" s="75">
        <v>0</v>
      </c>
      <c r="G107" s="75">
        <v>0</v>
      </c>
    </row>
    <row r="108" spans="1:7">
      <c r="A108" s="146" t="s">
        <v>46</v>
      </c>
      <c r="B108" s="147"/>
      <c r="C108" s="74">
        <v>172.01</v>
      </c>
      <c r="D108" s="75">
        <v>950</v>
      </c>
      <c r="E108" s="75">
        <v>0</v>
      </c>
      <c r="F108" s="75">
        <v>0</v>
      </c>
      <c r="G108" s="75">
        <v>0</v>
      </c>
    </row>
    <row r="109" spans="1:7">
      <c r="A109" s="146" t="s">
        <v>45</v>
      </c>
      <c r="B109" s="147"/>
      <c r="C109" s="74">
        <v>2655</v>
      </c>
      <c r="D109" s="75">
        <v>0</v>
      </c>
      <c r="E109" s="75">
        <v>0</v>
      </c>
      <c r="F109" s="75">
        <v>0</v>
      </c>
      <c r="G109" s="75">
        <v>0</v>
      </c>
    </row>
    <row r="110" spans="1:7">
      <c r="A110" s="146" t="s">
        <v>42</v>
      </c>
      <c r="B110" s="147"/>
      <c r="C110" s="74">
        <v>0</v>
      </c>
      <c r="D110" s="75">
        <v>600</v>
      </c>
      <c r="E110" s="75">
        <v>0</v>
      </c>
      <c r="F110" s="75">
        <v>0</v>
      </c>
      <c r="G110" s="75">
        <v>0</v>
      </c>
    </row>
    <row r="111" spans="1:7">
      <c r="A111" s="149" t="s">
        <v>59</v>
      </c>
      <c r="B111" s="147"/>
      <c r="C111" s="68">
        <v>243.38</v>
      </c>
      <c r="D111" s="69">
        <v>14552</v>
      </c>
      <c r="E111" s="69">
        <v>0</v>
      </c>
      <c r="F111" s="69">
        <v>0</v>
      </c>
      <c r="G111" s="69">
        <v>0</v>
      </c>
    </row>
    <row r="112" spans="1:7">
      <c r="A112" s="146" t="s">
        <v>47</v>
      </c>
      <c r="B112" s="147"/>
      <c r="C112" s="74">
        <v>243.38</v>
      </c>
      <c r="D112" s="75">
        <v>13752</v>
      </c>
      <c r="E112" s="75">
        <v>0</v>
      </c>
      <c r="F112" s="75">
        <v>0</v>
      </c>
      <c r="G112" s="75">
        <v>0</v>
      </c>
    </row>
    <row r="113" spans="1:7">
      <c r="A113" s="146" t="s">
        <v>45</v>
      </c>
      <c r="B113" s="147"/>
      <c r="C113" s="74">
        <v>0</v>
      </c>
      <c r="D113" s="75">
        <v>13152</v>
      </c>
      <c r="E113" s="75">
        <v>0</v>
      </c>
      <c r="F113" s="75">
        <v>0</v>
      </c>
      <c r="G113" s="75">
        <v>0</v>
      </c>
    </row>
    <row r="114" spans="1:7">
      <c r="A114" s="146" t="s">
        <v>42</v>
      </c>
      <c r="B114" s="147"/>
      <c r="C114" s="74">
        <v>243.38</v>
      </c>
      <c r="D114" s="75">
        <v>600</v>
      </c>
      <c r="E114" s="75">
        <v>0</v>
      </c>
      <c r="F114" s="75">
        <v>0</v>
      </c>
      <c r="G114" s="75">
        <v>0</v>
      </c>
    </row>
    <row r="115" spans="1:7">
      <c r="A115" s="146" t="s">
        <v>40</v>
      </c>
      <c r="B115" s="147"/>
      <c r="C115" s="74">
        <v>0</v>
      </c>
      <c r="D115" s="75">
        <v>800</v>
      </c>
      <c r="E115" s="75">
        <v>0</v>
      </c>
      <c r="F115" s="75">
        <v>0</v>
      </c>
      <c r="G115" s="75">
        <v>0</v>
      </c>
    </row>
    <row r="116" spans="1:7">
      <c r="A116" s="146" t="s">
        <v>38</v>
      </c>
      <c r="B116" s="147"/>
      <c r="C116" s="74">
        <v>0</v>
      </c>
      <c r="D116" s="75">
        <v>800</v>
      </c>
      <c r="E116" s="75">
        <v>0</v>
      </c>
      <c r="F116" s="75">
        <v>0</v>
      </c>
      <c r="G116" s="75">
        <v>0</v>
      </c>
    </row>
    <row r="117" spans="1:7">
      <c r="A117" s="149" t="s">
        <v>159</v>
      </c>
      <c r="B117" s="147"/>
      <c r="C117" s="68">
        <v>916.15</v>
      </c>
      <c r="D117" s="69">
        <v>1568</v>
      </c>
      <c r="E117" s="69">
        <v>0</v>
      </c>
      <c r="F117" s="69">
        <v>0</v>
      </c>
      <c r="G117" s="69">
        <v>0</v>
      </c>
    </row>
    <row r="118" spans="1:7">
      <c r="A118" s="146" t="s">
        <v>47</v>
      </c>
      <c r="B118" s="147"/>
      <c r="C118" s="74">
        <v>916.15</v>
      </c>
      <c r="D118" s="75">
        <v>1568</v>
      </c>
      <c r="E118" s="75">
        <v>0</v>
      </c>
      <c r="F118" s="75">
        <v>0</v>
      </c>
      <c r="G118" s="75">
        <v>0</v>
      </c>
    </row>
    <row r="119" spans="1:7">
      <c r="A119" s="146" t="s">
        <v>45</v>
      </c>
      <c r="B119" s="147"/>
      <c r="C119" s="74">
        <v>916.15</v>
      </c>
      <c r="D119" s="75">
        <v>1568</v>
      </c>
      <c r="E119" s="75">
        <v>0</v>
      </c>
      <c r="F119" s="75">
        <v>0</v>
      </c>
      <c r="G119" s="75">
        <v>0</v>
      </c>
    </row>
    <row r="120" spans="1:7">
      <c r="A120" s="148" t="s">
        <v>167</v>
      </c>
      <c r="B120" s="147"/>
      <c r="C120" s="72">
        <v>15168.22</v>
      </c>
      <c r="D120" s="73">
        <v>28000</v>
      </c>
      <c r="E120" s="73">
        <v>0</v>
      </c>
      <c r="F120" s="73">
        <v>0</v>
      </c>
      <c r="G120" s="73">
        <v>0</v>
      </c>
    </row>
    <row r="121" spans="1:7">
      <c r="A121" s="149" t="s">
        <v>62</v>
      </c>
      <c r="B121" s="147"/>
      <c r="C121" s="68">
        <v>15168.22</v>
      </c>
      <c r="D121" s="69">
        <v>28000</v>
      </c>
      <c r="E121" s="69">
        <v>0</v>
      </c>
      <c r="F121" s="69">
        <v>0</v>
      </c>
      <c r="G121" s="69">
        <v>0</v>
      </c>
    </row>
    <row r="122" spans="1:7">
      <c r="A122" s="146" t="s">
        <v>47</v>
      </c>
      <c r="B122" s="147"/>
      <c r="C122" s="74">
        <v>15168.22</v>
      </c>
      <c r="D122" s="75">
        <v>28000</v>
      </c>
      <c r="E122" s="75">
        <v>0</v>
      </c>
      <c r="F122" s="75">
        <v>0</v>
      </c>
      <c r="G122" s="75">
        <v>0</v>
      </c>
    </row>
    <row r="123" spans="1:7">
      <c r="A123" s="146" t="s">
        <v>45</v>
      </c>
      <c r="B123" s="147"/>
      <c r="C123" s="74">
        <v>15168.22</v>
      </c>
      <c r="D123" s="75">
        <v>28000</v>
      </c>
      <c r="E123" s="75">
        <v>0</v>
      </c>
      <c r="F123" s="75">
        <v>0</v>
      </c>
      <c r="G123" s="75">
        <v>0</v>
      </c>
    </row>
    <row r="124" spans="1:7">
      <c r="A124" s="148" t="s">
        <v>168</v>
      </c>
      <c r="B124" s="147"/>
      <c r="C124" s="72">
        <v>23163.69</v>
      </c>
      <c r="D124" s="73">
        <v>1943</v>
      </c>
      <c r="E124" s="73">
        <v>0</v>
      </c>
      <c r="F124" s="73">
        <v>0</v>
      </c>
      <c r="G124" s="73">
        <v>0</v>
      </c>
    </row>
    <row r="125" spans="1:7">
      <c r="A125" s="149" t="s">
        <v>69</v>
      </c>
      <c r="B125" s="147"/>
      <c r="C125" s="68">
        <v>23163.69</v>
      </c>
      <c r="D125" s="69">
        <v>1943</v>
      </c>
      <c r="E125" s="69">
        <v>0</v>
      </c>
      <c r="F125" s="69">
        <v>0</v>
      </c>
      <c r="G125" s="69">
        <v>0</v>
      </c>
    </row>
    <row r="126" spans="1:7">
      <c r="A126" s="146" t="s">
        <v>47</v>
      </c>
      <c r="B126" s="147"/>
      <c r="C126" s="74">
        <v>23163.69</v>
      </c>
      <c r="D126" s="75">
        <v>1943</v>
      </c>
      <c r="E126" s="75">
        <v>0</v>
      </c>
      <c r="F126" s="75">
        <v>0</v>
      </c>
      <c r="G126" s="75">
        <v>0</v>
      </c>
    </row>
    <row r="127" spans="1:7">
      <c r="A127" s="146" t="s">
        <v>46</v>
      </c>
      <c r="B127" s="147"/>
      <c r="C127" s="74">
        <v>23163.69</v>
      </c>
      <c r="D127" s="75">
        <v>1120</v>
      </c>
      <c r="E127" s="75">
        <v>0</v>
      </c>
      <c r="F127" s="75">
        <v>0</v>
      </c>
      <c r="G127" s="75">
        <v>0</v>
      </c>
    </row>
    <row r="128" spans="1:7">
      <c r="A128" s="146" t="s">
        <v>45</v>
      </c>
      <c r="B128" s="147"/>
      <c r="C128" s="74">
        <v>0</v>
      </c>
      <c r="D128" s="75">
        <v>823</v>
      </c>
      <c r="E128" s="75">
        <v>0</v>
      </c>
      <c r="F128" s="75">
        <v>0</v>
      </c>
      <c r="G128" s="75">
        <v>0</v>
      </c>
    </row>
    <row r="129" spans="1:7">
      <c r="A129" s="148" t="s">
        <v>169</v>
      </c>
      <c r="B129" s="147"/>
      <c r="C129" s="72">
        <v>0</v>
      </c>
      <c r="D129" s="73">
        <v>18249</v>
      </c>
      <c r="E129" s="73">
        <v>0</v>
      </c>
      <c r="F129" s="73">
        <v>0</v>
      </c>
      <c r="G129" s="73">
        <v>0</v>
      </c>
    </row>
    <row r="130" spans="1:7">
      <c r="A130" s="149" t="s">
        <v>61</v>
      </c>
      <c r="B130" s="147"/>
      <c r="C130" s="68">
        <v>0</v>
      </c>
      <c r="D130" s="69">
        <v>18249</v>
      </c>
      <c r="E130" s="69">
        <v>0</v>
      </c>
      <c r="F130" s="69">
        <v>0</v>
      </c>
      <c r="G130" s="69">
        <v>0</v>
      </c>
    </row>
    <row r="131" spans="1:7">
      <c r="A131" s="146" t="s">
        <v>47</v>
      </c>
      <c r="B131" s="147"/>
      <c r="C131" s="74">
        <v>0</v>
      </c>
      <c r="D131" s="75">
        <v>18249</v>
      </c>
      <c r="E131" s="75">
        <v>0</v>
      </c>
      <c r="F131" s="75">
        <v>0</v>
      </c>
      <c r="G131" s="75">
        <v>0</v>
      </c>
    </row>
    <row r="132" spans="1:7">
      <c r="A132" s="146" t="s">
        <v>45</v>
      </c>
      <c r="B132" s="147"/>
      <c r="C132" s="74">
        <v>0</v>
      </c>
      <c r="D132" s="75">
        <v>18249</v>
      </c>
      <c r="E132" s="75">
        <v>0</v>
      </c>
      <c r="F132" s="75">
        <v>0</v>
      </c>
      <c r="G132" s="75">
        <v>0</v>
      </c>
    </row>
    <row r="133" spans="1:7">
      <c r="A133" s="148" t="s">
        <v>170</v>
      </c>
      <c r="B133" s="147"/>
      <c r="C133" s="72">
        <v>115022.64</v>
      </c>
      <c r="D133" s="73">
        <v>0</v>
      </c>
      <c r="E133" s="73">
        <v>0</v>
      </c>
      <c r="F133" s="73">
        <v>0</v>
      </c>
      <c r="G133" s="73">
        <v>0</v>
      </c>
    </row>
    <row r="134" spans="1:7">
      <c r="A134" s="149" t="s">
        <v>69</v>
      </c>
      <c r="B134" s="147"/>
      <c r="C134" s="68">
        <v>12061.09</v>
      </c>
      <c r="D134" s="69">
        <v>0</v>
      </c>
      <c r="E134" s="69">
        <v>0</v>
      </c>
      <c r="F134" s="69">
        <v>0</v>
      </c>
      <c r="G134" s="69">
        <v>0</v>
      </c>
    </row>
    <row r="135" spans="1:7">
      <c r="A135" s="146" t="s">
        <v>47</v>
      </c>
      <c r="B135" s="147"/>
      <c r="C135" s="74">
        <v>12061.09</v>
      </c>
      <c r="D135" s="75">
        <v>0</v>
      </c>
      <c r="E135" s="75">
        <v>0</v>
      </c>
      <c r="F135" s="75">
        <v>0</v>
      </c>
      <c r="G135" s="75">
        <v>0</v>
      </c>
    </row>
    <row r="136" spans="1:7">
      <c r="A136" s="146" t="s">
        <v>46</v>
      </c>
      <c r="B136" s="147"/>
      <c r="C136" s="74">
        <v>11849.25</v>
      </c>
      <c r="D136" s="75">
        <v>0</v>
      </c>
      <c r="E136" s="75">
        <v>0</v>
      </c>
      <c r="F136" s="75">
        <v>0</v>
      </c>
      <c r="G136" s="75">
        <v>0</v>
      </c>
    </row>
    <row r="137" spans="1:7">
      <c r="A137" s="146" t="s">
        <v>45</v>
      </c>
      <c r="B137" s="147"/>
      <c r="C137" s="74">
        <v>211.84</v>
      </c>
      <c r="D137" s="75">
        <v>0</v>
      </c>
      <c r="E137" s="75">
        <v>0</v>
      </c>
      <c r="F137" s="75">
        <v>0</v>
      </c>
      <c r="G137" s="75">
        <v>0</v>
      </c>
    </row>
    <row r="138" spans="1:7">
      <c r="A138" s="149" t="s">
        <v>62</v>
      </c>
      <c r="B138" s="147"/>
      <c r="C138" s="68">
        <v>102961.55</v>
      </c>
      <c r="D138" s="69">
        <v>0</v>
      </c>
      <c r="E138" s="69">
        <v>0</v>
      </c>
      <c r="F138" s="69">
        <v>0</v>
      </c>
      <c r="G138" s="69">
        <v>0</v>
      </c>
    </row>
    <row r="139" spans="1:7">
      <c r="A139" s="146" t="s">
        <v>47</v>
      </c>
      <c r="B139" s="147"/>
      <c r="C139" s="74">
        <v>102961.55</v>
      </c>
      <c r="D139" s="75">
        <v>0</v>
      </c>
      <c r="E139" s="75">
        <v>0</v>
      </c>
      <c r="F139" s="75">
        <v>0</v>
      </c>
      <c r="G139" s="75">
        <v>0</v>
      </c>
    </row>
    <row r="140" spans="1:7">
      <c r="A140" s="146" t="s">
        <v>46</v>
      </c>
      <c r="B140" s="147"/>
      <c r="C140" s="74">
        <v>96909.9</v>
      </c>
      <c r="D140" s="75">
        <v>0</v>
      </c>
      <c r="E140" s="75">
        <v>0</v>
      </c>
      <c r="F140" s="75">
        <v>0</v>
      </c>
      <c r="G140" s="75">
        <v>0</v>
      </c>
    </row>
    <row r="141" spans="1:7">
      <c r="A141" s="146" t="s">
        <v>45</v>
      </c>
      <c r="B141" s="147"/>
      <c r="C141" s="74">
        <v>6051.65</v>
      </c>
      <c r="D141" s="75">
        <v>0</v>
      </c>
      <c r="E141" s="75">
        <v>0</v>
      </c>
      <c r="F141" s="75">
        <v>0</v>
      </c>
      <c r="G141" s="75">
        <v>0</v>
      </c>
    </row>
    <row r="142" spans="1:7">
      <c r="A142" s="148" t="s">
        <v>171</v>
      </c>
      <c r="B142" s="147"/>
      <c r="C142" s="72">
        <v>85152.92</v>
      </c>
      <c r="D142" s="73">
        <v>205972</v>
      </c>
      <c r="E142" s="73">
        <v>0</v>
      </c>
      <c r="F142" s="73">
        <v>0</v>
      </c>
      <c r="G142" s="73">
        <v>0</v>
      </c>
    </row>
    <row r="143" spans="1:7">
      <c r="A143" s="149" t="s">
        <v>69</v>
      </c>
      <c r="B143" s="147"/>
      <c r="C143" s="68">
        <v>57152.92</v>
      </c>
      <c r="D143" s="69">
        <v>62048</v>
      </c>
      <c r="E143" s="69">
        <v>0</v>
      </c>
      <c r="F143" s="69">
        <v>0</v>
      </c>
      <c r="G143" s="69">
        <v>0</v>
      </c>
    </row>
    <row r="144" spans="1:7">
      <c r="A144" s="146" t="s">
        <v>47</v>
      </c>
      <c r="B144" s="147"/>
      <c r="C144" s="74">
        <v>57152.92</v>
      </c>
      <c r="D144" s="75">
        <v>62048</v>
      </c>
      <c r="E144" s="75">
        <v>0</v>
      </c>
      <c r="F144" s="75">
        <v>0</v>
      </c>
      <c r="G144" s="75">
        <v>0</v>
      </c>
    </row>
    <row r="145" spans="1:7">
      <c r="A145" s="146" t="s">
        <v>46</v>
      </c>
      <c r="B145" s="147"/>
      <c r="C145" s="74">
        <v>56100</v>
      </c>
      <c r="D145" s="75">
        <v>58516</v>
      </c>
      <c r="E145" s="75">
        <v>0</v>
      </c>
      <c r="F145" s="75">
        <v>0</v>
      </c>
      <c r="G145" s="75">
        <v>0</v>
      </c>
    </row>
    <row r="146" spans="1:7">
      <c r="A146" s="146" t="s">
        <v>45</v>
      </c>
      <c r="B146" s="147"/>
      <c r="C146" s="74">
        <v>1052.92</v>
      </c>
      <c r="D146" s="75">
        <v>3532</v>
      </c>
      <c r="E146" s="75">
        <v>0</v>
      </c>
      <c r="F146" s="75">
        <v>0</v>
      </c>
      <c r="G146" s="75">
        <v>0</v>
      </c>
    </row>
    <row r="147" spans="1:7">
      <c r="A147" s="149" t="s">
        <v>62</v>
      </c>
      <c r="B147" s="147"/>
      <c r="C147" s="68">
        <v>28000</v>
      </c>
      <c r="D147" s="69">
        <v>143924</v>
      </c>
      <c r="E147" s="69">
        <v>0</v>
      </c>
      <c r="F147" s="69">
        <v>0</v>
      </c>
      <c r="G147" s="69">
        <v>0</v>
      </c>
    </row>
    <row r="148" spans="1:7">
      <c r="A148" s="146" t="s">
        <v>47</v>
      </c>
      <c r="B148" s="147"/>
      <c r="C148" s="74">
        <v>28000</v>
      </c>
      <c r="D148" s="75">
        <v>143924</v>
      </c>
      <c r="E148" s="75">
        <v>0</v>
      </c>
      <c r="F148" s="75">
        <v>0</v>
      </c>
      <c r="G148" s="75">
        <v>0</v>
      </c>
    </row>
    <row r="149" spans="1:7">
      <c r="A149" s="146" t="s">
        <v>46</v>
      </c>
      <c r="B149" s="147"/>
      <c r="C149" s="74">
        <v>25000</v>
      </c>
      <c r="D149" s="75">
        <v>140924</v>
      </c>
      <c r="E149" s="75">
        <v>0</v>
      </c>
      <c r="F149" s="75">
        <v>0</v>
      </c>
      <c r="G149" s="75">
        <v>0</v>
      </c>
    </row>
    <row r="150" spans="1:7">
      <c r="A150" s="146" t="s">
        <v>45</v>
      </c>
      <c r="B150" s="147"/>
      <c r="C150" s="74">
        <v>3000</v>
      </c>
      <c r="D150" s="75">
        <v>3000</v>
      </c>
      <c r="E150" s="75">
        <v>0</v>
      </c>
      <c r="F150" s="75">
        <v>0</v>
      </c>
      <c r="G150" s="75">
        <v>0</v>
      </c>
    </row>
    <row r="151" spans="1:7">
      <c r="A151" s="148" t="s">
        <v>172</v>
      </c>
      <c r="B151" s="147"/>
      <c r="C151" s="72">
        <v>0</v>
      </c>
      <c r="D151" s="73">
        <v>167957</v>
      </c>
      <c r="E151" s="73">
        <v>0</v>
      </c>
      <c r="F151" s="73">
        <v>0</v>
      </c>
      <c r="G151" s="73">
        <v>0</v>
      </c>
    </row>
    <row r="152" spans="1:7">
      <c r="A152" s="149" t="s">
        <v>69</v>
      </c>
      <c r="B152" s="147"/>
      <c r="C152" s="68">
        <v>0</v>
      </c>
      <c r="D152" s="69">
        <v>75957</v>
      </c>
      <c r="E152" s="69">
        <v>0</v>
      </c>
      <c r="F152" s="69">
        <v>0</v>
      </c>
      <c r="G152" s="69">
        <v>0</v>
      </c>
    </row>
    <row r="153" spans="1:7">
      <c r="A153" s="146" t="s">
        <v>47</v>
      </c>
      <c r="B153" s="147"/>
      <c r="C153" s="74">
        <v>0</v>
      </c>
      <c r="D153" s="75">
        <v>75957</v>
      </c>
      <c r="E153" s="75">
        <v>0</v>
      </c>
      <c r="F153" s="75">
        <v>0</v>
      </c>
      <c r="G153" s="75">
        <v>0</v>
      </c>
    </row>
    <row r="154" spans="1:7">
      <c r="A154" s="146" t="s">
        <v>46</v>
      </c>
      <c r="B154" s="147"/>
      <c r="C154" s="74">
        <v>0</v>
      </c>
      <c r="D154" s="75">
        <v>66627</v>
      </c>
      <c r="E154" s="75">
        <v>0</v>
      </c>
      <c r="F154" s="75">
        <v>0</v>
      </c>
      <c r="G154" s="75">
        <v>0</v>
      </c>
    </row>
    <row r="155" spans="1:7">
      <c r="A155" s="146" t="s">
        <v>45</v>
      </c>
      <c r="B155" s="147"/>
      <c r="C155" s="74">
        <v>0</v>
      </c>
      <c r="D155" s="75">
        <v>9330</v>
      </c>
      <c r="E155" s="75">
        <v>0</v>
      </c>
      <c r="F155" s="75">
        <v>0</v>
      </c>
      <c r="G155" s="75">
        <v>0</v>
      </c>
    </row>
    <row r="156" spans="1:7">
      <c r="A156" s="149" t="s">
        <v>62</v>
      </c>
      <c r="B156" s="147"/>
      <c r="C156" s="68">
        <v>0</v>
      </c>
      <c r="D156" s="69">
        <v>92000</v>
      </c>
      <c r="E156" s="69">
        <v>0</v>
      </c>
      <c r="F156" s="69">
        <v>0</v>
      </c>
      <c r="G156" s="69">
        <v>0</v>
      </c>
    </row>
    <row r="157" spans="1:7">
      <c r="A157" s="146" t="s">
        <v>47</v>
      </c>
      <c r="B157" s="147"/>
      <c r="C157" s="74">
        <v>0</v>
      </c>
      <c r="D157" s="75">
        <v>92000</v>
      </c>
      <c r="E157" s="75">
        <v>0</v>
      </c>
      <c r="F157" s="75">
        <v>0</v>
      </c>
      <c r="G157" s="75">
        <v>0</v>
      </c>
    </row>
    <row r="158" spans="1:7">
      <c r="A158" s="146" t="s">
        <v>46</v>
      </c>
      <c r="B158" s="147"/>
      <c r="C158" s="74">
        <v>0</v>
      </c>
      <c r="D158" s="75">
        <v>88550</v>
      </c>
      <c r="E158" s="75">
        <v>0</v>
      </c>
      <c r="F158" s="75">
        <v>0</v>
      </c>
      <c r="G158" s="75">
        <v>0</v>
      </c>
    </row>
    <row r="159" spans="1:7">
      <c r="A159" s="146" t="s">
        <v>45</v>
      </c>
      <c r="B159" s="147"/>
      <c r="C159" s="74">
        <v>0</v>
      </c>
      <c r="D159" s="75">
        <v>0</v>
      </c>
      <c r="E159" s="75">
        <v>0</v>
      </c>
      <c r="F159" s="75">
        <v>0</v>
      </c>
      <c r="G159" s="75">
        <v>0</v>
      </c>
    </row>
    <row r="160" spans="1:7">
      <c r="A160" s="150" t="s">
        <v>116</v>
      </c>
      <c r="B160" s="147"/>
      <c r="C160" s="70">
        <v>0</v>
      </c>
      <c r="D160" s="71">
        <v>0</v>
      </c>
      <c r="E160" s="71">
        <v>6180000</v>
      </c>
      <c r="F160" s="71">
        <v>6205000</v>
      </c>
      <c r="G160" s="71">
        <v>6320000</v>
      </c>
    </row>
    <row r="161" spans="1:7">
      <c r="A161" s="148" t="s">
        <v>117</v>
      </c>
      <c r="B161" s="147"/>
      <c r="C161" s="72">
        <v>0</v>
      </c>
      <c r="D161" s="73">
        <v>0</v>
      </c>
      <c r="E161" s="73">
        <v>323801</v>
      </c>
      <c r="F161" s="73">
        <v>334101</v>
      </c>
      <c r="G161" s="73">
        <v>339601</v>
      </c>
    </row>
    <row r="162" spans="1:7">
      <c r="A162" s="149" t="s">
        <v>104</v>
      </c>
      <c r="B162" s="147"/>
      <c r="C162" s="68">
        <v>0</v>
      </c>
      <c r="D162" s="69">
        <v>0</v>
      </c>
      <c r="E162" s="69">
        <v>73000</v>
      </c>
      <c r="F162" s="69">
        <v>73000</v>
      </c>
      <c r="G162" s="69">
        <v>73000</v>
      </c>
    </row>
    <row r="163" spans="1:7">
      <c r="A163" s="146" t="s">
        <v>47</v>
      </c>
      <c r="B163" s="147"/>
      <c r="C163" s="74">
        <v>0</v>
      </c>
      <c r="D163" s="75">
        <v>0</v>
      </c>
      <c r="E163" s="75">
        <v>73000</v>
      </c>
      <c r="F163" s="75">
        <v>73000</v>
      </c>
      <c r="G163" s="75">
        <v>73000</v>
      </c>
    </row>
    <row r="164" spans="1:7">
      <c r="A164" s="146" t="s">
        <v>45</v>
      </c>
      <c r="B164" s="147"/>
      <c r="C164" s="74">
        <v>0</v>
      </c>
      <c r="D164" s="75">
        <v>0</v>
      </c>
      <c r="E164" s="75">
        <v>72400</v>
      </c>
      <c r="F164" s="75">
        <v>72400</v>
      </c>
      <c r="G164" s="75">
        <v>72400</v>
      </c>
    </row>
    <row r="165" spans="1:7">
      <c r="A165" s="146" t="s">
        <v>42</v>
      </c>
      <c r="B165" s="147"/>
      <c r="C165" s="74">
        <v>0</v>
      </c>
      <c r="D165" s="75">
        <v>0</v>
      </c>
      <c r="E165" s="75">
        <v>600</v>
      </c>
      <c r="F165" s="75">
        <v>600</v>
      </c>
      <c r="G165" s="75">
        <v>600</v>
      </c>
    </row>
    <row r="166" spans="1:7">
      <c r="A166" s="149" t="s">
        <v>105</v>
      </c>
      <c r="B166" s="147"/>
      <c r="C166" s="68">
        <v>0</v>
      </c>
      <c r="D166" s="69">
        <v>0</v>
      </c>
      <c r="E166" s="69">
        <v>13501</v>
      </c>
      <c r="F166" s="69">
        <v>14001</v>
      </c>
      <c r="G166" s="69">
        <v>14501</v>
      </c>
    </row>
    <row r="167" spans="1:7">
      <c r="A167" s="146" t="s">
        <v>47</v>
      </c>
      <c r="B167" s="147"/>
      <c r="C167" s="74">
        <v>0</v>
      </c>
      <c r="D167" s="75">
        <v>0</v>
      </c>
      <c r="E167" s="75">
        <v>13501</v>
      </c>
      <c r="F167" s="75">
        <v>14001</v>
      </c>
      <c r="G167" s="75">
        <v>14501</v>
      </c>
    </row>
    <row r="168" spans="1:7">
      <c r="A168" s="146" t="s">
        <v>45</v>
      </c>
      <c r="B168" s="147"/>
      <c r="C168" s="74">
        <v>0</v>
      </c>
      <c r="D168" s="75">
        <v>0</v>
      </c>
      <c r="E168" s="75">
        <v>13501</v>
      </c>
      <c r="F168" s="75">
        <v>14001</v>
      </c>
      <c r="G168" s="75">
        <v>14501</v>
      </c>
    </row>
    <row r="169" spans="1:7">
      <c r="A169" s="149" t="s">
        <v>106</v>
      </c>
      <c r="B169" s="147"/>
      <c r="C169" s="68">
        <v>0</v>
      </c>
      <c r="D169" s="69">
        <v>0</v>
      </c>
      <c r="E169" s="69">
        <v>200</v>
      </c>
      <c r="F169" s="69">
        <v>0</v>
      </c>
      <c r="G169" s="69">
        <v>0</v>
      </c>
    </row>
    <row r="170" spans="1:7">
      <c r="A170" s="146" t="s">
        <v>47</v>
      </c>
      <c r="B170" s="147"/>
      <c r="C170" s="74">
        <v>0</v>
      </c>
      <c r="D170" s="75">
        <v>0</v>
      </c>
      <c r="E170" s="75">
        <v>200</v>
      </c>
      <c r="F170" s="75">
        <v>0</v>
      </c>
      <c r="G170" s="75">
        <v>0</v>
      </c>
    </row>
    <row r="171" spans="1:7">
      <c r="A171" s="146" t="s">
        <v>45</v>
      </c>
      <c r="B171" s="147"/>
      <c r="C171" s="74">
        <v>0</v>
      </c>
      <c r="D171" s="75">
        <v>0</v>
      </c>
      <c r="E171" s="75">
        <v>200</v>
      </c>
      <c r="F171" s="75">
        <v>0</v>
      </c>
      <c r="G171" s="75">
        <v>0</v>
      </c>
    </row>
    <row r="172" spans="1:7">
      <c r="A172" s="149" t="s">
        <v>107</v>
      </c>
      <c r="B172" s="147"/>
      <c r="C172" s="68">
        <v>0</v>
      </c>
      <c r="D172" s="69">
        <v>0</v>
      </c>
      <c r="E172" s="69">
        <v>225000</v>
      </c>
      <c r="F172" s="69">
        <v>235000</v>
      </c>
      <c r="G172" s="69">
        <v>240000</v>
      </c>
    </row>
    <row r="173" spans="1:7">
      <c r="A173" s="146" t="s">
        <v>47</v>
      </c>
      <c r="B173" s="147"/>
      <c r="C173" s="74">
        <v>0</v>
      </c>
      <c r="D173" s="75">
        <v>0</v>
      </c>
      <c r="E173" s="75">
        <v>225000</v>
      </c>
      <c r="F173" s="75">
        <v>235000</v>
      </c>
      <c r="G173" s="75">
        <v>240000</v>
      </c>
    </row>
    <row r="174" spans="1:7">
      <c r="A174" s="146" t="s">
        <v>45</v>
      </c>
      <c r="B174" s="147"/>
      <c r="C174" s="74">
        <v>0</v>
      </c>
      <c r="D174" s="75">
        <v>0</v>
      </c>
      <c r="E174" s="75">
        <v>223750</v>
      </c>
      <c r="F174" s="75">
        <v>233750</v>
      </c>
      <c r="G174" s="75">
        <v>238750</v>
      </c>
    </row>
    <row r="175" spans="1:7">
      <c r="A175" s="146" t="s">
        <v>44</v>
      </c>
      <c r="B175" s="147"/>
      <c r="C175" s="74">
        <v>0</v>
      </c>
      <c r="D175" s="75">
        <v>0</v>
      </c>
      <c r="E175" s="75">
        <v>1250</v>
      </c>
      <c r="F175" s="75">
        <v>1250</v>
      </c>
      <c r="G175" s="75">
        <v>1250</v>
      </c>
    </row>
    <row r="176" spans="1:7">
      <c r="A176" s="149" t="s">
        <v>111</v>
      </c>
      <c r="B176" s="147"/>
      <c r="C176" s="68">
        <v>0</v>
      </c>
      <c r="D176" s="69">
        <v>0</v>
      </c>
      <c r="E176" s="69">
        <v>10500</v>
      </c>
      <c r="F176" s="69">
        <v>10500</v>
      </c>
      <c r="G176" s="69">
        <v>10500</v>
      </c>
    </row>
    <row r="177" spans="1:7">
      <c r="A177" s="146" t="s">
        <v>47</v>
      </c>
      <c r="B177" s="147"/>
      <c r="C177" s="74">
        <v>0</v>
      </c>
      <c r="D177" s="75">
        <v>0</v>
      </c>
      <c r="E177" s="75">
        <v>10500</v>
      </c>
      <c r="F177" s="75">
        <v>10500</v>
      </c>
      <c r="G177" s="75">
        <v>10500</v>
      </c>
    </row>
    <row r="178" spans="1:7">
      <c r="A178" s="146" t="s">
        <v>45</v>
      </c>
      <c r="B178" s="147"/>
      <c r="C178" s="74">
        <v>0</v>
      </c>
      <c r="D178" s="75">
        <v>0</v>
      </c>
      <c r="E178" s="75">
        <v>3600</v>
      </c>
      <c r="F178" s="75">
        <v>3600</v>
      </c>
      <c r="G178" s="75">
        <v>3600</v>
      </c>
    </row>
    <row r="179" spans="1:7">
      <c r="A179" s="146" t="s">
        <v>42</v>
      </c>
      <c r="B179" s="147"/>
      <c r="C179" s="74">
        <v>0</v>
      </c>
      <c r="D179" s="75">
        <v>0</v>
      </c>
      <c r="E179" s="75">
        <v>1500</v>
      </c>
      <c r="F179" s="75">
        <v>1500</v>
      </c>
      <c r="G179" s="75">
        <v>1500</v>
      </c>
    </row>
    <row r="180" spans="1:7">
      <c r="A180" s="146" t="s">
        <v>118</v>
      </c>
      <c r="B180" s="147"/>
      <c r="C180" s="74">
        <v>0</v>
      </c>
      <c r="D180" s="75">
        <v>0</v>
      </c>
      <c r="E180" s="75">
        <v>5400</v>
      </c>
      <c r="F180" s="75">
        <v>5400</v>
      </c>
      <c r="G180" s="75">
        <v>5400</v>
      </c>
    </row>
    <row r="181" spans="1:7">
      <c r="A181" s="149" t="s">
        <v>115</v>
      </c>
      <c r="B181" s="147"/>
      <c r="C181" s="68">
        <v>0</v>
      </c>
      <c r="D181" s="69">
        <v>0</v>
      </c>
      <c r="E181" s="69">
        <v>1600</v>
      </c>
      <c r="F181" s="69">
        <v>1600</v>
      </c>
      <c r="G181" s="69">
        <v>1600</v>
      </c>
    </row>
    <row r="182" spans="1:7">
      <c r="A182" s="146" t="s">
        <v>47</v>
      </c>
      <c r="B182" s="147"/>
      <c r="C182" s="74">
        <v>0</v>
      </c>
      <c r="D182" s="75">
        <v>0</v>
      </c>
      <c r="E182" s="75">
        <v>1600</v>
      </c>
      <c r="F182" s="75">
        <v>1600</v>
      </c>
      <c r="G182" s="75">
        <v>1600</v>
      </c>
    </row>
    <row r="183" spans="1:7">
      <c r="A183" s="146" t="s">
        <v>45</v>
      </c>
      <c r="B183" s="147"/>
      <c r="C183" s="74">
        <v>0</v>
      </c>
      <c r="D183" s="75">
        <v>0</v>
      </c>
      <c r="E183" s="75">
        <v>1600</v>
      </c>
      <c r="F183" s="75">
        <v>1600</v>
      </c>
      <c r="G183" s="75">
        <v>1600</v>
      </c>
    </row>
    <row r="184" spans="1:7">
      <c r="A184" s="148" t="s">
        <v>84</v>
      </c>
      <c r="B184" s="147"/>
      <c r="C184" s="72">
        <v>0</v>
      </c>
      <c r="D184" s="73">
        <v>0</v>
      </c>
      <c r="E184" s="73">
        <v>4013185</v>
      </c>
      <c r="F184" s="73">
        <v>4053962</v>
      </c>
      <c r="G184" s="73">
        <v>4103899</v>
      </c>
    </row>
    <row r="185" spans="1:7">
      <c r="A185" s="149" t="s">
        <v>111</v>
      </c>
      <c r="B185" s="147"/>
      <c r="C185" s="68">
        <v>0</v>
      </c>
      <c r="D185" s="69">
        <v>0</v>
      </c>
      <c r="E185" s="69">
        <v>4013185</v>
      </c>
      <c r="F185" s="69">
        <v>4053962</v>
      </c>
      <c r="G185" s="69">
        <v>4103899</v>
      </c>
    </row>
    <row r="186" spans="1:7">
      <c r="A186" s="146" t="s">
        <v>47</v>
      </c>
      <c r="B186" s="147"/>
      <c r="C186" s="74">
        <v>0</v>
      </c>
      <c r="D186" s="75">
        <v>0</v>
      </c>
      <c r="E186" s="75">
        <v>4013185</v>
      </c>
      <c r="F186" s="75">
        <v>4053962</v>
      </c>
      <c r="G186" s="75">
        <v>4103899</v>
      </c>
    </row>
    <row r="187" spans="1:7">
      <c r="A187" s="146" t="s">
        <v>46</v>
      </c>
      <c r="B187" s="147"/>
      <c r="C187" s="74">
        <v>0</v>
      </c>
      <c r="D187" s="75">
        <v>0</v>
      </c>
      <c r="E187" s="75">
        <v>3927185</v>
      </c>
      <c r="F187" s="75">
        <v>3967962</v>
      </c>
      <c r="G187" s="75">
        <v>4017899</v>
      </c>
    </row>
    <row r="188" spans="1:7">
      <c r="A188" s="146" t="s">
        <v>45</v>
      </c>
      <c r="B188" s="147"/>
      <c r="C188" s="74">
        <v>0</v>
      </c>
      <c r="D188" s="75">
        <v>0</v>
      </c>
      <c r="E188" s="75">
        <v>86000</v>
      </c>
      <c r="F188" s="75">
        <v>86000</v>
      </c>
      <c r="G188" s="75">
        <v>86000</v>
      </c>
    </row>
    <row r="189" spans="1:7">
      <c r="A189" s="148" t="s">
        <v>119</v>
      </c>
      <c r="B189" s="147"/>
      <c r="C189" s="72">
        <v>0</v>
      </c>
      <c r="D189" s="73">
        <v>0</v>
      </c>
      <c r="E189" s="73">
        <v>71130</v>
      </c>
      <c r="F189" s="73">
        <v>53930</v>
      </c>
      <c r="G189" s="73">
        <v>53930</v>
      </c>
    </row>
    <row r="190" spans="1:7">
      <c r="A190" s="149" t="s">
        <v>104</v>
      </c>
      <c r="B190" s="147"/>
      <c r="C190" s="68">
        <v>0</v>
      </c>
      <c r="D190" s="69">
        <v>0</v>
      </c>
      <c r="E190" s="69">
        <v>26930</v>
      </c>
      <c r="F190" s="69">
        <v>26930</v>
      </c>
      <c r="G190" s="69">
        <v>26930</v>
      </c>
    </row>
    <row r="191" spans="1:7">
      <c r="A191" s="146" t="s">
        <v>40</v>
      </c>
      <c r="B191" s="147"/>
      <c r="C191" s="74">
        <v>0</v>
      </c>
      <c r="D191" s="75">
        <v>0</v>
      </c>
      <c r="E191" s="75">
        <v>26930</v>
      </c>
      <c r="F191" s="75">
        <v>26930</v>
      </c>
      <c r="G191" s="75">
        <v>26930</v>
      </c>
    </row>
    <row r="192" spans="1:7">
      <c r="A192" s="146" t="s">
        <v>39</v>
      </c>
      <c r="B192" s="147"/>
      <c r="C192" s="74">
        <v>0</v>
      </c>
      <c r="D192" s="75">
        <v>0</v>
      </c>
      <c r="E192" s="75">
        <v>930</v>
      </c>
      <c r="F192" s="75">
        <v>930</v>
      </c>
      <c r="G192" s="75">
        <v>930</v>
      </c>
    </row>
    <row r="193" spans="1:7">
      <c r="A193" s="146" t="s">
        <v>38</v>
      </c>
      <c r="B193" s="147"/>
      <c r="C193" s="74">
        <v>0</v>
      </c>
      <c r="D193" s="75">
        <v>0</v>
      </c>
      <c r="E193" s="75">
        <v>26000</v>
      </c>
      <c r="F193" s="75">
        <v>26000</v>
      </c>
      <c r="G193" s="75">
        <v>26000</v>
      </c>
    </row>
    <row r="194" spans="1:7">
      <c r="A194" s="149" t="s">
        <v>108</v>
      </c>
      <c r="B194" s="147"/>
      <c r="C194" s="68">
        <v>0</v>
      </c>
      <c r="D194" s="69">
        <v>0</v>
      </c>
      <c r="E194" s="69">
        <v>24000</v>
      </c>
      <c r="F194" s="69">
        <v>24000</v>
      </c>
      <c r="G194" s="69">
        <v>24000</v>
      </c>
    </row>
    <row r="195" spans="1:7">
      <c r="A195" s="146" t="s">
        <v>40</v>
      </c>
      <c r="B195" s="147"/>
      <c r="C195" s="74">
        <v>0</v>
      </c>
      <c r="D195" s="75">
        <v>0</v>
      </c>
      <c r="E195" s="75">
        <v>24000</v>
      </c>
      <c r="F195" s="75">
        <v>24000</v>
      </c>
      <c r="G195" s="75">
        <v>24000</v>
      </c>
    </row>
    <row r="196" spans="1:7">
      <c r="A196" s="146" t="s">
        <v>38</v>
      </c>
      <c r="B196" s="147"/>
      <c r="C196" s="74">
        <v>0</v>
      </c>
      <c r="D196" s="75">
        <v>0</v>
      </c>
      <c r="E196" s="75">
        <v>24000</v>
      </c>
      <c r="F196" s="75">
        <v>24000</v>
      </c>
      <c r="G196" s="75">
        <v>24000</v>
      </c>
    </row>
    <row r="197" spans="1:7">
      <c r="A197" s="149" t="s">
        <v>109</v>
      </c>
      <c r="B197" s="147"/>
      <c r="C197" s="68">
        <v>0</v>
      </c>
      <c r="D197" s="69">
        <v>0</v>
      </c>
      <c r="E197" s="69">
        <v>15000</v>
      </c>
      <c r="F197" s="69">
        <v>0</v>
      </c>
      <c r="G197" s="69">
        <v>0</v>
      </c>
    </row>
    <row r="198" spans="1:7">
      <c r="A198" s="146" t="s">
        <v>40</v>
      </c>
      <c r="B198" s="147"/>
      <c r="C198" s="74">
        <v>0</v>
      </c>
      <c r="D198" s="75">
        <v>0</v>
      </c>
      <c r="E198" s="75">
        <v>15000</v>
      </c>
      <c r="F198" s="75">
        <v>0</v>
      </c>
      <c r="G198" s="75">
        <v>0</v>
      </c>
    </row>
    <row r="199" spans="1:7">
      <c r="A199" s="146" t="s">
        <v>38</v>
      </c>
      <c r="B199" s="147"/>
      <c r="C199" s="74">
        <v>0</v>
      </c>
      <c r="D199" s="75">
        <v>0</v>
      </c>
      <c r="E199" s="75">
        <v>15000</v>
      </c>
      <c r="F199" s="75">
        <v>0</v>
      </c>
      <c r="G199" s="75">
        <v>0</v>
      </c>
    </row>
    <row r="200" spans="1:7">
      <c r="A200" s="149" t="s">
        <v>111</v>
      </c>
      <c r="B200" s="147"/>
      <c r="C200" s="68">
        <v>0</v>
      </c>
      <c r="D200" s="69">
        <v>0</v>
      </c>
      <c r="E200" s="69">
        <v>2000</v>
      </c>
      <c r="F200" s="69">
        <v>2000</v>
      </c>
      <c r="G200" s="69">
        <v>2000</v>
      </c>
    </row>
    <row r="201" spans="1:7">
      <c r="A201" s="146" t="s">
        <v>40</v>
      </c>
      <c r="B201" s="147"/>
      <c r="C201" s="74">
        <v>0</v>
      </c>
      <c r="D201" s="75">
        <v>0</v>
      </c>
      <c r="E201" s="75">
        <v>2000</v>
      </c>
      <c r="F201" s="75">
        <v>2000</v>
      </c>
      <c r="G201" s="75">
        <v>2000</v>
      </c>
    </row>
    <row r="202" spans="1:7">
      <c r="A202" s="146" t="s">
        <v>38</v>
      </c>
      <c r="B202" s="147"/>
      <c r="C202" s="74">
        <v>0</v>
      </c>
      <c r="D202" s="75">
        <v>0</v>
      </c>
      <c r="E202" s="75">
        <v>2000</v>
      </c>
      <c r="F202" s="75">
        <v>2000</v>
      </c>
      <c r="G202" s="75">
        <v>2000</v>
      </c>
    </row>
    <row r="203" spans="1:7">
      <c r="A203" s="149" t="s">
        <v>112</v>
      </c>
      <c r="B203" s="147"/>
      <c r="C203" s="68">
        <v>0</v>
      </c>
      <c r="D203" s="69">
        <v>0</v>
      </c>
      <c r="E203" s="69">
        <v>1000</v>
      </c>
      <c r="F203" s="69">
        <v>0</v>
      </c>
      <c r="G203" s="69">
        <v>0</v>
      </c>
    </row>
    <row r="204" spans="1:7">
      <c r="A204" s="146" t="s">
        <v>40</v>
      </c>
      <c r="B204" s="147"/>
      <c r="C204" s="74">
        <v>0</v>
      </c>
      <c r="D204" s="75">
        <v>0</v>
      </c>
      <c r="E204" s="75">
        <v>1000</v>
      </c>
      <c r="F204" s="75">
        <v>0</v>
      </c>
      <c r="G204" s="75">
        <v>0</v>
      </c>
    </row>
    <row r="205" spans="1:7">
      <c r="A205" s="146" t="s">
        <v>38</v>
      </c>
      <c r="B205" s="147"/>
      <c r="C205" s="74">
        <v>0</v>
      </c>
      <c r="D205" s="75">
        <v>0</v>
      </c>
      <c r="E205" s="75">
        <v>1000</v>
      </c>
      <c r="F205" s="75">
        <v>0</v>
      </c>
      <c r="G205" s="75">
        <v>0</v>
      </c>
    </row>
    <row r="206" spans="1:7">
      <c r="A206" s="149" t="s">
        <v>113</v>
      </c>
      <c r="B206" s="147"/>
      <c r="C206" s="68">
        <v>0</v>
      </c>
      <c r="D206" s="69">
        <v>0</v>
      </c>
      <c r="E206" s="69">
        <v>1000</v>
      </c>
      <c r="F206" s="69">
        <v>1000</v>
      </c>
      <c r="G206" s="69">
        <v>1000</v>
      </c>
    </row>
    <row r="207" spans="1:7">
      <c r="A207" s="146" t="s">
        <v>40</v>
      </c>
      <c r="B207" s="147"/>
      <c r="C207" s="74">
        <v>0</v>
      </c>
      <c r="D207" s="75">
        <v>0</v>
      </c>
      <c r="E207" s="75">
        <v>1000</v>
      </c>
      <c r="F207" s="75">
        <v>1000</v>
      </c>
      <c r="G207" s="75">
        <v>1000</v>
      </c>
    </row>
    <row r="208" spans="1:7">
      <c r="A208" s="146" t="s">
        <v>38</v>
      </c>
      <c r="B208" s="147"/>
      <c r="C208" s="74">
        <v>0</v>
      </c>
      <c r="D208" s="75">
        <v>0</v>
      </c>
      <c r="E208" s="75">
        <v>1000</v>
      </c>
      <c r="F208" s="75">
        <v>1000</v>
      </c>
      <c r="G208" s="75">
        <v>1000</v>
      </c>
    </row>
    <row r="209" spans="1:7">
      <c r="A209" s="149" t="s">
        <v>114</v>
      </c>
      <c r="B209" s="147"/>
      <c r="C209" s="68">
        <v>0</v>
      </c>
      <c r="D209" s="69">
        <v>0</v>
      </c>
      <c r="E209" s="69">
        <v>1200</v>
      </c>
      <c r="F209" s="69">
        <v>0</v>
      </c>
      <c r="G209" s="69">
        <v>0</v>
      </c>
    </row>
    <row r="210" spans="1:7">
      <c r="A210" s="146" t="s">
        <v>40</v>
      </c>
      <c r="B210" s="147"/>
      <c r="C210" s="74">
        <v>0</v>
      </c>
      <c r="D210" s="75">
        <v>0</v>
      </c>
      <c r="E210" s="75">
        <v>1200</v>
      </c>
      <c r="F210" s="75">
        <v>0</v>
      </c>
      <c r="G210" s="75">
        <v>0</v>
      </c>
    </row>
    <row r="211" spans="1:7">
      <c r="A211" s="146" t="s">
        <v>38</v>
      </c>
      <c r="B211" s="147"/>
      <c r="C211" s="74">
        <v>0</v>
      </c>
      <c r="D211" s="75">
        <v>0</v>
      </c>
      <c r="E211" s="75">
        <v>1200</v>
      </c>
      <c r="F211" s="75">
        <v>0</v>
      </c>
      <c r="G211" s="75">
        <v>0</v>
      </c>
    </row>
    <row r="212" spans="1:7">
      <c r="A212" s="148" t="s">
        <v>120</v>
      </c>
      <c r="B212" s="147"/>
      <c r="C212" s="72">
        <v>0</v>
      </c>
      <c r="D212" s="73">
        <v>0</v>
      </c>
      <c r="E212" s="73">
        <v>103300</v>
      </c>
      <c r="F212" s="73">
        <v>104300</v>
      </c>
      <c r="G212" s="73">
        <v>104300</v>
      </c>
    </row>
    <row r="213" spans="1:7">
      <c r="A213" s="149" t="s">
        <v>104</v>
      </c>
      <c r="B213" s="147"/>
      <c r="C213" s="68">
        <v>0</v>
      </c>
      <c r="D213" s="69">
        <v>0</v>
      </c>
      <c r="E213" s="69">
        <v>5500</v>
      </c>
      <c r="F213" s="69">
        <v>5500</v>
      </c>
      <c r="G213" s="69">
        <v>5500</v>
      </c>
    </row>
    <row r="214" spans="1:7">
      <c r="A214" s="146" t="s">
        <v>40</v>
      </c>
      <c r="B214" s="147"/>
      <c r="C214" s="74">
        <v>0</v>
      </c>
      <c r="D214" s="75">
        <v>0</v>
      </c>
      <c r="E214" s="75">
        <v>5500</v>
      </c>
      <c r="F214" s="75">
        <v>5500</v>
      </c>
      <c r="G214" s="75">
        <v>5500</v>
      </c>
    </row>
    <row r="215" spans="1:7">
      <c r="A215" s="146" t="s">
        <v>38</v>
      </c>
      <c r="B215" s="147"/>
      <c r="C215" s="74">
        <v>0</v>
      </c>
      <c r="D215" s="75">
        <v>0</v>
      </c>
      <c r="E215" s="75">
        <v>5500</v>
      </c>
      <c r="F215" s="75">
        <v>5500</v>
      </c>
      <c r="G215" s="75">
        <v>5500</v>
      </c>
    </row>
    <row r="216" spans="1:7">
      <c r="A216" s="149" t="s">
        <v>108</v>
      </c>
      <c r="B216" s="147"/>
      <c r="C216" s="68">
        <v>0</v>
      </c>
      <c r="D216" s="69">
        <v>0</v>
      </c>
      <c r="E216" s="69">
        <v>800</v>
      </c>
      <c r="F216" s="69">
        <v>800</v>
      </c>
      <c r="G216" s="69">
        <v>800</v>
      </c>
    </row>
    <row r="217" spans="1:7">
      <c r="A217" s="146" t="s">
        <v>40</v>
      </c>
      <c r="B217" s="147"/>
      <c r="C217" s="74">
        <v>0</v>
      </c>
      <c r="D217" s="75">
        <v>0</v>
      </c>
      <c r="E217" s="75">
        <v>800</v>
      </c>
      <c r="F217" s="75">
        <v>800</v>
      </c>
      <c r="G217" s="75">
        <v>800</v>
      </c>
    </row>
    <row r="218" spans="1:7">
      <c r="A218" s="146" t="s">
        <v>38</v>
      </c>
      <c r="B218" s="147"/>
      <c r="C218" s="74">
        <v>0</v>
      </c>
      <c r="D218" s="75">
        <v>0</v>
      </c>
      <c r="E218" s="75">
        <v>800</v>
      </c>
      <c r="F218" s="75">
        <v>800</v>
      </c>
      <c r="G218" s="75">
        <v>800</v>
      </c>
    </row>
    <row r="219" spans="1:7">
      <c r="A219" s="149" t="s">
        <v>111</v>
      </c>
      <c r="B219" s="147"/>
      <c r="C219" s="68">
        <v>0</v>
      </c>
      <c r="D219" s="69">
        <v>0</v>
      </c>
      <c r="E219" s="69">
        <v>97000</v>
      </c>
      <c r="F219" s="69">
        <v>98000</v>
      </c>
      <c r="G219" s="69">
        <v>98000</v>
      </c>
    </row>
    <row r="220" spans="1:7">
      <c r="A220" s="146" t="s">
        <v>47</v>
      </c>
      <c r="B220" s="147"/>
      <c r="C220" s="74">
        <v>0</v>
      </c>
      <c r="D220" s="75">
        <v>0</v>
      </c>
      <c r="E220" s="75">
        <v>50000</v>
      </c>
      <c r="F220" s="75">
        <v>50000</v>
      </c>
      <c r="G220" s="75">
        <v>50000</v>
      </c>
    </row>
    <row r="221" spans="1:7">
      <c r="A221" s="146" t="s">
        <v>42</v>
      </c>
      <c r="B221" s="147"/>
      <c r="C221" s="74">
        <v>0</v>
      </c>
      <c r="D221" s="75">
        <v>0</v>
      </c>
      <c r="E221" s="75">
        <v>50000</v>
      </c>
      <c r="F221" s="75">
        <v>50000</v>
      </c>
      <c r="G221" s="75">
        <v>50000</v>
      </c>
    </row>
    <row r="222" spans="1:7">
      <c r="A222" s="146" t="s">
        <v>40</v>
      </c>
      <c r="B222" s="147"/>
      <c r="C222" s="74">
        <v>0</v>
      </c>
      <c r="D222" s="75">
        <v>0</v>
      </c>
      <c r="E222" s="75">
        <v>47000</v>
      </c>
      <c r="F222" s="75">
        <v>48000</v>
      </c>
      <c r="G222" s="75">
        <v>48000</v>
      </c>
    </row>
    <row r="223" spans="1:7">
      <c r="A223" s="146" t="s">
        <v>38</v>
      </c>
      <c r="B223" s="147"/>
      <c r="C223" s="74">
        <v>0</v>
      </c>
      <c r="D223" s="75">
        <v>0</v>
      </c>
      <c r="E223" s="75">
        <v>47000</v>
      </c>
      <c r="F223" s="75">
        <v>48000</v>
      </c>
      <c r="G223" s="75">
        <v>48000</v>
      </c>
    </row>
    <row r="224" spans="1:7">
      <c r="A224" s="148" t="s">
        <v>121</v>
      </c>
      <c r="B224" s="147"/>
      <c r="C224" s="72">
        <v>0</v>
      </c>
      <c r="D224" s="73">
        <v>0</v>
      </c>
      <c r="E224" s="73">
        <v>1024886</v>
      </c>
      <c r="F224" s="73">
        <v>1037504</v>
      </c>
      <c r="G224" s="73">
        <v>1096567</v>
      </c>
    </row>
    <row r="225" spans="1:7">
      <c r="A225" s="149" t="s">
        <v>104</v>
      </c>
      <c r="B225" s="147"/>
      <c r="C225" s="68">
        <v>0</v>
      </c>
      <c r="D225" s="69">
        <v>0</v>
      </c>
      <c r="E225" s="69">
        <v>505158</v>
      </c>
      <c r="F225" s="69">
        <v>460090</v>
      </c>
      <c r="G225" s="69">
        <v>469590</v>
      </c>
    </row>
    <row r="226" spans="1:7">
      <c r="A226" s="146" t="s">
        <v>47</v>
      </c>
      <c r="B226" s="147"/>
      <c r="C226" s="74">
        <v>0</v>
      </c>
      <c r="D226" s="75">
        <v>0</v>
      </c>
      <c r="E226" s="75">
        <v>505158</v>
      </c>
      <c r="F226" s="75">
        <v>460090</v>
      </c>
      <c r="G226" s="75">
        <v>469590</v>
      </c>
    </row>
    <row r="227" spans="1:7">
      <c r="A227" s="146" t="s">
        <v>46</v>
      </c>
      <c r="B227" s="147"/>
      <c r="C227" s="74">
        <v>0</v>
      </c>
      <c r="D227" s="75">
        <v>0</v>
      </c>
      <c r="E227" s="75">
        <v>477558</v>
      </c>
      <c r="F227" s="75">
        <v>433090</v>
      </c>
      <c r="G227" s="75">
        <v>442590</v>
      </c>
    </row>
    <row r="228" spans="1:7">
      <c r="A228" s="146" t="s">
        <v>45</v>
      </c>
      <c r="B228" s="147"/>
      <c r="C228" s="74">
        <v>0</v>
      </c>
      <c r="D228" s="75">
        <v>0</v>
      </c>
      <c r="E228" s="75">
        <v>27600</v>
      </c>
      <c r="F228" s="75">
        <v>27000</v>
      </c>
      <c r="G228" s="75">
        <v>27000</v>
      </c>
    </row>
    <row r="229" spans="1:7">
      <c r="A229" s="149" t="s">
        <v>108</v>
      </c>
      <c r="B229" s="147"/>
      <c r="C229" s="68">
        <v>0</v>
      </c>
      <c r="D229" s="69">
        <v>0</v>
      </c>
      <c r="E229" s="69">
        <v>191000</v>
      </c>
      <c r="F229" s="69">
        <v>241000</v>
      </c>
      <c r="G229" s="69">
        <v>281000</v>
      </c>
    </row>
    <row r="230" spans="1:7">
      <c r="A230" s="146" t="s">
        <v>47</v>
      </c>
      <c r="B230" s="147"/>
      <c r="C230" s="74">
        <v>0</v>
      </c>
      <c r="D230" s="75">
        <v>0</v>
      </c>
      <c r="E230" s="75">
        <v>191000</v>
      </c>
      <c r="F230" s="75">
        <v>241000</v>
      </c>
      <c r="G230" s="75">
        <v>281000</v>
      </c>
    </row>
    <row r="231" spans="1:7">
      <c r="A231" s="146" t="s">
        <v>45</v>
      </c>
      <c r="B231" s="147"/>
      <c r="C231" s="74">
        <v>0</v>
      </c>
      <c r="D231" s="75">
        <v>0</v>
      </c>
      <c r="E231" s="75">
        <v>191000</v>
      </c>
      <c r="F231" s="75">
        <v>241000</v>
      </c>
      <c r="G231" s="75">
        <v>281000</v>
      </c>
    </row>
    <row r="232" spans="1:7">
      <c r="A232" s="149" t="s">
        <v>111</v>
      </c>
      <c r="B232" s="147"/>
      <c r="C232" s="68">
        <v>0</v>
      </c>
      <c r="D232" s="69">
        <v>0</v>
      </c>
      <c r="E232" s="69">
        <v>328728</v>
      </c>
      <c r="F232" s="69">
        <v>336414</v>
      </c>
      <c r="G232" s="69">
        <v>345977</v>
      </c>
    </row>
    <row r="233" spans="1:7">
      <c r="A233" s="146" t="s">
        <v>47</v>
      </c>
      <c r="B233" s="147"/>
      <c r="C233" s="74">
        <v>0</v>
      </c>
      <c r="D233" s="75">
        <v>0</v>
      </c>
      <c r="E233" s="75">
        <v>328728</v>
      </c>
      <c r="F233" s="75">
        <v>336414</v>
      </c>
      <c r="G233" s="75">
        <v>345977</v>
      </c>
    </row>
    <row r="234" spans="1:7">
      <c r="A234" s="146" t="s">
        <v>45</v>
      </c>
      <c r="B234" s="147"/>
      <c r="C234" s="74">
        <v>0</v>
      </c>
      <c r="D234" s="75">
        <v>0</v>
      </c>
      <c r="E234" s="75">
        <v>328728</v>
      </c>
      <c r="F234" s="75">
        <v>336414</v>
      </c>
      <c r="G234" s="75">
        <v>345977</v>
      </c>
    </row>
    <row r="235" spans="1:7">
      <c r="A235" s="148" t="s">
        <v>122</v>
      </c>
      <c r="B235" s="147"/>
      <c r="C235" s="72">
        <v>0</v>
      </c>
      <c r="D235" s="73">
        <v>0</v>
      </c>
      <c r="E235" s="73">
        <v>97723</v>
      </c>
      <c r="F235" s="73">
        <v>99723</v>
      </c>
      <c r="G235" s="73">
        <v>99723</v>
      </c>
    </row>
    <row r="236" spans="1:7">
      <c r="A236" s="149" t="s">
        <v>104</v>
      </c>
      <c r="B236" s="147"/>
      <c r="C236" s="68">
        <v>0</v>
      </c>
      <c r="D236" s="69">
        <v>0</v>
      </c>
      <c r="E236" s="69">
        <v>23000</v>
      </c>
      <c r="F236" s="69">
        <v>23000</v>
      </c>
      <c r="G236" s="69">
        <v>23000</v>
      </c>
    </row>
    <row r="237" spans="1:7">
      <c r="A237" s="146" t="s">
        <v>47</v>
      </c>
      <c r="B237" s="147"/>
      <c r="C237" s="74">
        <v>0</v>
      </c>
      <c r="D237" s="75">
        <v>0</v>
      </c>
      <c r="E237" s="75">
        <v>23000</v>
      </c>
      <c r="F237" s="75">
        <v>23000</v>
      </c>
      <c r="G237" s="75">
        <v>23000</v>
      </c>
    </row>
    <row r="238" spans="1:7">
      <c r="A238" s="146" t="s">
        <v>46</v>
      </c>
      <c r="B238" s="147"/>
      <c r="C238" s="74">
        <v>0</v>
      </c>
      <c r="D238" s="75">
        <v>0</v>
      </c>
      <c r="E238" s="75">
        <v>11500</v>
      </c>
      <c r="F238" s="75">
        <v>11500</v>
      </c>
      <c r="G238" s="75">
        <v>11500</v>
      </c>
    </row>
    <row r="239" spans="1:7">
      <c r="A239" s="146" t="s">
        <v>45</v>
      </c>
      <c r="B239" s="147"/>
      <c r="C239" s="74">
        <v>0</v>
      </c>
      <c r="D239" s="75">
        <v>0</v>
      </c>
      <c r="E239" s="75">
        <v>4500</v>
      </c>
      <c r="F239" s="75">
        <v>4500</v>
      </c>
      <c r="G239" s="75">
        <v>4500</v>
      </c>
    </row>
    <row r="240" spans="1:7">
      <c r="A240" s="146" t="s">
        <v>42</v>
      </c>
      <c r="B240" s="147"/>
      <c r="C240" s="74">
        <v>0</v>
      </c>
      <c r="D240" s="75">
        <v>0</v>
      </c>
      <c r="E240" s="75">
        <v>7000</v>
      </c>
      <c r="F240" s="75">
        <v>7000</v>
      </c>
      <c r="G240" s="75">
        <v>7000</v>
      </c>
    </row>
    <row r="241" spans="1:7">
      <c r="A241" s="149" t="s">
        <v>108</v>
      </c>
      <c r="B241" s="147"/>
      <c r="C241" s="68">
        <v>0</v>
      </c>
      <c r="D241" s="69">
        <v>0</v>
      </c>
      <c r="E241" s="69">
        <v>14200</v>
      </c>
      <c r="F241" s="69">
        <v>14200</v>
      </c>
      <c r="G241" s="69">
        <v>14200</v>
      </c>
    </row>
    <row r="242" spans="1:7">
      <c r="A242" s="146" t="s">
        <v>47</v>
      </c>
      <c r="B242" s="147"/>
      <c r="C242" s="74">
        <v>0</v>
      </c>
      <c r="D242" s="75">
        <v>0</v>
      </c>
      <c r="E242" s="75">
        <v>14200</v>
      </c>
      <c r="F242" s="75">
        <v>14200</v>
      </c>
      <c r="G242" s="75">
        <v>14200</v>
      </c>
    </row>
    <row r="243" spans="1:7">
      <c r="A243" s="146" t="s">
        <v>45</v>
      </c>
      <c r="B243" s="147"/>
      <c r="C243" s="74">
        <v>0</v>
      </c>
      <c r="D243" s="75">
        <v>0</v>
      </c>
      <c r="E243" s="75">
        <v>14200</v>
      </c>
      <c r="F243" s="75">
        <v>14200</v>
      </c>
      <c r="G243" s="75">
        <v>14200</v>
      </c>
    </row>
    <row r="244" spans="1:7">
      <c r="A244" s="149" t="s">
        <v>111</v>
      </c>
      <c r="B244" s="147"/>
      <c r="C244" s="68">
        <v>0</v>
      </c>
      <c r="D244" s="69">
        <v>0</v>
      </c>
      <c r="E244" s="69">
        <v>21523</v>
      </c>
      <c r="F244" s="69">
        <v>23523</v>
      </c>
      <c r="G244" s="69">
        <v>23523</v>
      </c>
    </row>
    <row r="245" spans="1:7">
      <c r="A245" s="146" t="s">
        <v>47</v>
      </c>
      <c r="B245" s="147"/>
      <c r="C245" s="74">
        <v>0</v>
      </c>
      <c r="D245" s="75">
        <v>0</v>
      </c>
      <c r="E245" s="75">
        <v>21523</v>
      </c>
      <c r="F245" s="75">
        <v>23523</v>
      </c>
      <c r="G245" s="75">
        <v>23523</v>
      </c>
    </row>
    <row r="246" spans="1:7">
      <c r="A246" s="146" t="s">
        <v>46</v>
      </c>
      <c r="B246" s="147"/>
      <c r="C246" s="74">
        <v>0</v>
      </c>
      <c r="D246" s="75">
        <v>0</v>
      </c>
      <c r="E246" s="75">
        <v>266</v>
      </c>
      <c r="F246" s="75">
        <v>266</v>
      </c>
      <c r="G246" s="75">
        <v>266</v>
      </c>
    </row>
    <row r="247" spans="1:7">
      <c r="A247" s="146" t="s">
        <v>45</v>
      </c>
      <c r="B247" s="147"/>
      <c r="C247" s="74">
        <v>0</v>
      </c>
      <c r="D247" s="75">
        <v>0</v>
      </c>
      <c r="E247" s="75">
        <v>18457</v>
      </c>
      <c r="F247" s="75">
        <v>20457</v>
      </c>
      <c r="G247" s="75">
        <v>20457</v>
      </c>
    </row>
    <row r="248" spans="1:7">
      <c r="A248" s="146" t="s">
        <v>43</v>
      </c>
      <c r="B248" s="147"/>
      <c r="C248" s="74">
        <v>0</v>
      </c>
      <c r="D248" s="75">
        <v>0</v>
      </c>
      <c r="E248" s="75">
        <v>2200</v>
      </c>
      <c r="F248" s="75">
        <v>2200</v>
      </c>
      <c r="G248" s="75">
        <v>2200</v>
      </c>
    </row>
    <row r="249" spans="1:7">
      <c r="A249" s="146" t="s">
        <v>42</v>
      </c>
      <c r="B249" s="147"/>
      <c r="C249" s="74">
        <v>0</v>
      </c>
      <c r="D249" s="75">
        <v>0</v>
      </c>
      <c r="E249" s="75">
        <v>600</v>
      </c>
      <c r="F249" s="75">
        <v>600</v>
      </c>
      <c r="G249" s="75">
        <v>600</v>
      </c>
    </row>
    <row r="250" spans="1:7">
      <c r="A250" s="149" t="s">
        <v>113</v>
      </c>
      <c r="B250" s="147"/>
      <c r="C250" s="68">
        <v>0</v>
      </c>
      <c r="D250" s="69">
        <v>0</v>
      </c>
      <c r="E250" s="69">
        <v>39000</v>
      </c>
      <c r="F250" s="69">
        <v>39000</v>
      </c>
      <c r="G250" s="69">
        <v>39000</v>
      </c>
    </row>
    <row r="251" spans="1:7">
      <c r="A251" s="146" t="s">
        <v>47</v>
      </c>
      <c r="B251" s="147"/>
      <c r="C251" s="74">
        <v>0</v>
      </c>
      <c r="D251" s="75">
        <v>0</v>
      </c>
      <c r="E251" s="75">
        <v>39000</v>
      </c>
      <c r="F251" s="75">
        <v>39000</v>
      </c>
      <c r="G251" s="75">
        <v>39000</v>
      </c>
    </row>
    <row r="252" spans="1:7">
      <c r="A252" s="146" t="s">
        <v>45</v>
      </c>
      <c r="B252" s="147"/>
      <c r="C252" s="74">
        <v>0</v>
      </c>
      <c r="D252" s="75">
        <v>0</v>
      </c>
      <c r="E252" s="75">
        <v>38400</v>
      </c>
      <c r="F252" s="75">
        <v>38400</v>
      </c>
      <c r="G252" s="75">
        <v>38400</v>
      </c>
    </row>
    <row r="253" spans="1:7">
      <c r="A253" s="146" t="s">
        <v>42</v>
      </c>
      <c r="B253" s="147"/>
      <c r="C253" s="74">
        <v>0</v>
      </c>
      <c r="D253" s="75">
        <v>0</v>
      </c>
      <c r="E253" s="75">
        <v>600</v>
      </c>
      <c r="F253" s="75">
        <v>600</v>
      </c>
      <c r="G253" s="75">
        <v>600</v>
      </c>
    </row>
    <row r="254" spans="1:7">
      <c r="A254" s="148" t="s">
        <v>123</v>
      </c>
      <c r="B254" s="147"/>
      <c r="C254" s="72">
        <v>0</v>
      </c>
      <c r="D254" s="73">
        <v>0</v>
      </c>
      <c r="E254" s="73">
        <v>30000</v>
      </c>
      <c r="F254" s="73">
        <v>30000</v>
      </c>
      <c r="G254" s="73">
        <v>30000</v>
      </c>
    </row>
    <row r="255" spans="1:7">
      <c r="A255" s="149" t="s">
        <v>110</v>
      </c>
      <c r="B255" s="147"/>
      <c r="C255" s="68">
        <v>0</v>
      </c>
      <c r="D255" s="69">
        <v>0</v>
      </c>
      <c r="E255" s="69">
        <v>30000</v>
      </c>
      <c r="F255" s="69">
        <v>30000</v>
      </c>
      <c r="G255" s="69">
        <v>30000</v>
      </c>
    </row>
    <row r="256" spans="1:7">
      <c r="A256" s="146" t="s">
        <v>47</v>
      </c>
      <c r="B256" s="147"/>
      <c r="C256" s="74">
        <v>0</v>
      </c>
      <c r="D256" s="75">
        <v>0</v>
      </c>
      <c r="E256" s="75">
        <v>30000</v>
      </c>
      <c r="F256" s="75">
        <v>30000</v>
      </c>
      <c r="G256" s="75">
        <v>30000</v>
      </c>
    </row>
    <row r="257" spans="1:7">
      <c r="A257" s="146" t="s">
        <v>45</v>
      </c>
      <c r="B257" s="147"/>
      <c r="C257" s="74">
        <v>0</v>
      </c>
      <c r="D257" s="75">
        <v>0</v>
      </c>
      <c r="E257" s="75">
        <v>30000</v>
      </c>
      <c r="F257" s="75">
        <v>30000</v>
      </c>
      <c r="G257" s="75">
        <v>30000</v>
      </c>
    </row>
    <row r="258" spans="1:7">
      <c r="A258" s="148" t="s">
        <v>124</v>
      </c>
      <c r="B258" s="147"/>
      <c r="C258" s="72">
        <v>0</v>
      </c>
      <c r="D258" s="73">
        <v>0</v>
      </c>
      <c r="E258" s="73">
        <v>511412</v>
      </c>
      <c r="F258" s="73">
        <v>491480</v>
      </c>
      <c r="G258" s="73">
        <v>491980</v>
      </c>
    </row>
    <row r="259" spans="1:7">
      <c r="A259" s="149" t="s">
        <v>104</v>
      </c>
      <c r="B259" s="147"/>
      <c r="C259" s="68">
        <v>0</v>
      </c>
      <c r="D259" s="69">
        <v>0</v>
      </c>
      <c r="E259" s="69">
        <v>351412</v>
      </c>
      <c r="F259" s="69">
        <v>331480</v>
      </c>
      <c r="G259" s="69">
        <v>411980</v>
      </c>
    </row>
    <row r="260" spans="1:7">
      <c r="A260" s="146" t="s">
        <v>47</v>
      </c>
      <c r="B260" s="147"/>
      <c r="C260" s="74">
        <v>0</v>
      </c>
      <c r="D260" s="75">
        <v>0</v>
      </c>
      <c r="E260" s="75">
        <v>351412</v>
      </c>
      <c r="F260" s="75">
        <v>331480</v>
      </c>
      <c r="G260" s="75">
        <v>411980</v>
      </c>
    </row>
    <row r="261" spans="1:7">
      <c r="A261" s="146" t="s">
        <v>46</v>
      </c>
      <c r="B261" s="147"/>
      <c r="C261" s="74">
        <v>0</v>
      </c>
      <c r="D261" s="75">
        <v>0</v>
      </c>
      <c r="E261" s="75">
        <v>332962</v>
      </c>
      <c r="F261" s="75">
        <v>314030</v>
      </c>
      <c r="G261" s="75">
        <v>398030</v>
      </c>
    </row>
    <row r="262" spans="1:7">
      <c r="A262" s="146" t="s">
        <v>45</v>
      </c>
      <c r="B262" s="147"/>
      <c r="C262" s="74">
        <v>0</v>
      </c>
      <c r="D262" s="75">
        <v>0</v>
      </c>
      <c r="E262" s="75">
        <v>18450</v>
      </c>
      <c r="F262" s="75">
        <v>17450</v>
      </c>
      <c r="G262" s="75">
        <v>13950</v>
      </c>
    </row>
    <row r="263" spans="1:7">
      <c r="A263" s="149" t="s">
        <v>110</v>
      </c>
      <c r="B263" s="147"/>
      <c r="C263" s="68">
        <v>0</v>
      </c>
      <c r="D263" s="69">
        <v>0</v>
      </c>
      <c r="E263" s="69">
        <v>160000</v>
      </c>
      <c r="F263" s="69">
        <v>160000</v>
      </c>
      <c r="G263" s="69">
        <v>80000</v>
      </c>
    </row>
    <row r="264" spans="1:7">
      <c r="A264" s="146" t="s">
        <v>47</v>
      </c>
      <c r="B264" s="147"/>
      <c r="C264" s="74">
        <v>0</v>
      </c>
      <c r="D264" s="75">
        <v>0</v>
      </c>
      <c r="E264" s="75">
        <v>160000</v>
      </c>
      <c r="F264" s="75">
        <v>160000</v>
      </c>
      <c r="G264" s="75">
        <v>80000</v>
      </c>
    </row>
    <row r="265" spans="1:7">
      <c r="A265" s="146" t="s">
        <v>46</v>
      </c>
      <c r="B265" s="147"/>
      <c r="C265" s="74">
        <v>0</v>
      </c>
      <c r="D265" s="75">
        <v>0</v>
      </c>
      <c r="E265" s="75">
        <v>155550</v>
      </c>
      <c r="F265" s="75">
        <v>155550</v>
      </c>
      <c r="G265" s="75">
        <v>78775</v>
      </c>
    </row>
    <row r="266" spans="1:7">
      <c r="A266" s="146" t="s">
        <v>45</v>
      </c>
      <c r="B266" s="147"/>
      <c r="C266" s="74">
        <v>0</v>
      </c>
      <c r="D266" s="75">
        <v>0</v>
      </c>
      <c r="E266" s="75">
        <v>4450</v>
      </c>
      <c r="F266" s="75">
        <v>4450</v>
      </c>
      <c r="G266" s="75">
        <v>1225</v>
      </c>
    </row>
    <row r="267" spans="1:7">
      <c r="A267" s="148" t="s">
        <v>125</v>
      </c>
      <c r="B267" s="147"/>
      <c r="C267" s="72">
        <v>0</v>
      </c>
      <c r="D267" s="73">
        <v>0</v>
      </c>
      <c r="E267" s="73">
        <v>4563</v>
      </c>
      <c r="F267" s="73">
        <v>0</v>
      </c>
      <c r="G267" s="73">
        <v>0</v>
      </c>
    </row>
    <row r="268" spans="1:7">
      <c r="A268" s="149" t="s">
        <v>111</v>
      </c>
      <c r="B268" s="147"/>
      <c r="C268" s="68">
        <v>0</v>
      </c>
      <c r="D268" s="69">
        <v>0</v>
      </c>
      <c r="E268" s="69">
        <v>4563</v>
      </c>
      <c r="F268" s="69">
        <v>0</v>
      </c>
      <c r="G268" s="69">
        <v>0</v>
      </c>
    </row>
    <row r="269" spans="1:7">
      <c r="A269" s="146" t="s">
        <v>47</v>
      </c>
      <c r="B269" s="147"/>
      <c r="C269" s="74">
        <v>0</v>
      </c>
      <c r="D269" s="75">
        <v>0</v>
      </c>
      <c r="E269" s="75">
        <v>4563</v>
      </c>
      <c r="F269" s="75">
        <v>0</v>
      </c>
      <c r="G269" s="75">
        <v>0</v>
      </c>
    </row>
    <row r="270" spans="1:7" ht="16.5" customHeight="1">
      <c r="A270" s="146" t="s">
        <v>45</v>
      </c>
      <c r="B270" s="147"/>
      <c r="C270" s="74">
        <v>0</v>
      </c>
      <c r="D270" s="75">
        <v>0</v>
      </c>
      <c r="E270" s="75">
        <v>4563</v>
      </c>
      <c r="F270" s="75">
        <v>0</v>
      </c>
      <c r="G270" s="75">
        <v>0</v>
      </c>
    </row>
  </sheetData>
  <mergeCells count="273">
    <mergeCell ref="A1:G1"/>
    <mergeCell ref="A3:G3"/>
    <mergeCell ref="A4:G4"/>
    <mergeCell ref="A5:B5"/>
    <mergeCell ref="A6:B7"/>
    <mergeCell ref="C6:C7"/>
    <mergeCell ref="D6:D7"/>
    <mergeCell ref="E6:E7"/>
    <mergeCell ref="F6:F7"/>
    <mergeCell ref="G6:G7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94:B194"/>
    <mergeCell ref="A195:B195"/>
    <mergeCell ref="A196:B196"/>
    <mergeCell ref="A197:B197"/>
    <mergeCell ref="A198:B198"/>
    <mergeCell ref="A199:B199"/>
    <mergeCell ref="A188:B188"/>
    <mergeCell ref="A189:B189"/>
    <mergeCell ref="A190:B190"/>
    <mergeCell ref="A191:B191"/>
    <mergeCell ref="A192:B192"/>
    <mergeCell ref="A193:B193"/>
    <mergeCell ref="A206:B206"/>
    <mergeCell ref="A207:B207"/>
    <mergeCell ref="A208:B208"/>
    <mergeCell ref="A209:B209"/>
    <mergeCell ref="A210:B210"/>
    <mergeCell ref="A211:B211"/>
    <mergeCell ref="A200:B200"/>
    <mergeCell ref="A201:B201"/>
    <mergeCell ref="A202:B202"/>
    <mergeCell ref="A203:B203"/>
    <mergeCell ref="A204:B204"/>
    <mergeCell ref="A205:B205"/>
    <mergeCell ref="A218:B218"/>
    <mergeCell ref="A219:B219"/>
    <mergeCell ref="A220:B220"/>
    <mergeCell ref="A221:B221"/>
    <mergeCell ref="A222:B222"/>
    <mergeCell ref="A223:B223"/>
    <mergeCell ref="A212:B212"/>
    <mergeCell ref="A213:B213"/>
    <mergeCell ref="A214:B214"/>
    <mergeCell ref="A215:B215"/>
    <mergeCell ref="A216:B216"/>
    <mergeCell ref="A217:B217"/>
    <mergeCell ref="A230:B230"/>
    <mergeCell ref="A231:B231"/>
    <mergeCell ref="A232:B232"/>
    <mergeCell ref="A233:B233"/>
    <mergeCell ref="A234:B234"/>
    <mergeCell ref="A235:B235"/>
    <mergeCell ref="A224:B224"/>
    <mergeCell ref="A225:B225"/>
    <mergeCell ref="A226:B226"/>
    <mergeCell ref="A227:B227"/>
    <mergeCell ref="A228:B228"/>
    <mergeCell ref="A229:B229"/>
    <mergeCell ref="A242:B242"/>
    <mergeCell ref="A243:B243"/>
    <mergeCell ref="A244:B244"/>
    <mergeCell ref="A245:B245"/>
    <mergeCell ref="A246:B246"/>
    <mergeCell ref="A247:B247"/>
    <mergeCell ref="A236:B236"/>
    <mergeCell ref="A237:B237"/>
    <mergeCell ref="A238:B238"/>
    <mergeCell ref="A239:B239"/>
    <mergeCell ref="A240:B240"/>
    <mergeCell ref="A241:B241"/>
    <mergeCell ref="A254:B254"/>
    <mergeCell ref="A255:B255"/>
    <mergeCell ref="A256:B256"/>
    <mergeCell ref="A257:B257"/>
    <mergeCell ref="A258:B258"/>
    <mergeCell ref="A259:B259"/>
    <mergeCell ref="A248:B248"/>
    <mergeCell ref="A249:B249"/>
    <mergeCell ref="A250:B250"/>
    <mergeCell ref="A251:B251"/>
    <mergeCell ref="A252:B252"/>
    <mergeCell ref="A253:B253"/>
    <mergeCell ref="A266:B266"/>
    <mergeCell ref="A267:B267"/>
    <mergeCell ref="A268:B268"/>
    <mergeCell ref="A269:B269"/>
    <mergeCell ref="A270:B270"/>
    <mergeCell ref="A260:B260"/>
    <mergeCell ref="A261:B261"/>
    <mergeCell ref="A262:B262"/>
    <mergeCell ref="A263:B263"/>
    <mergeCell ref="A264:B264"/>
    <mergeCell ref="A265:B265"/>
  </mergeCells>
  <pageMargins left="0.74803149606299213" right="0.74803149606299213" top="0.98425196850393704" bottom="0.78740157480314965" header="0.51181102362204722" footer="0.51181102362204722"/>
  <pageSetup paperSize="9" scale="65" fitToHeight="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2</vt:i4>
      </vt:variant>
    </vt:vector>
  </HeadingPairs>
  <TitlesOfParts>
    <vt:vector size="10" baseType="lpstr">
      <vt:lpstr>SAŽETAK </vt:lpstr>
      <vt:lpstr>RAČUN PRIHODA I RASHODA </vt:lpstr>
      <vt:lpstr>PRIHODI I RASHODI PO IZVORIMA </vt:lpstr>
      <vt:lpstr>RASHODI PREMA FUNKCIJSKOJ KLA  </vt:lpstr>
      <vt:lpstr>Račun financiranja</vt:lpstr>
      <vt:lpstr>Račun financiranja po izvorima</vt:lpstr>
      <vt:lpstr>PRENE.VIŠAK-MANJAK IZ PRED.GODI</vt:lpstr>
      <vt:lpstr>POSEBNI DIO</vt:lpstr>
      <vt:lpstr>'POSEBNI DIO'!Ispis_naslova</vt:lpstr>
      <vt:lpstr>'SAŽETAK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Tajništvo</cp:lastModifiedBy>
  <cp:lastPrinted>2024-12-19T17:21:11Z</cp:lastPrinted>
  <dcterms:created xsi:type="dcterms:W3CDTF">2022-08-12T12:51:27Z</dcterms:created>
  <dcterms:modified xsi:type="dcterms:W3CDTF">2024-12-19T17:25:23Z</dcterms:modified>
</cp:coreProperties>
</file>